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ntetika proračuna" sheetId="1" r:id="rId1"/>
  </sheets>
  <definedNames/>
  <calcPr fullCalcOnLoad="1"/>
</workbook>
</file>

<file path=xl/sharedStrings.xml><?xml version="1.0" encoding="utf-8"?>
<sst xmlns="http://schemas.openxmlformats.org/spreadsheetml/2006/main" count="2560" uniqueCount="515">
  <si>
    <t/>
  </si>
  <si>
    <t>1</t>
  </si>
  <si>
    <t>2</t>
  </si>
  <si>
    <t>3</t>
  </si>
  <si>
    <t>2/1</t>
  </si>
  <si>
    <t>3/2</t>
  </si>
  <si>
    <t>3/1</t>
  </si>
  <si>
    <t>A. RAČUN PRIHODA I RASHODA</t>
  </si>
  <si>
    <t>6</t>
  </si>
  <si>
    <t>Prihodi poslovanja</t>
  </si>
  <si>
    <t>7</t>
  </si>
  <si>
    <t>Prihodi od prodaje nefinancijske imovine</t>
  </si>
  <si>
    <t>Rashodi poslovanja</t>
  </si>
  <si>
    <t>4</t>
  </si>
  <si>
    <t>Rashodi za nabavu nefinancijske imovine</t>
  </si>
  <si>
    <t>RAZLIKA − MANJAK</t>
  </si>
  <si>
    <t>B. RAČUN ZADUŽIVANJA / FINANCIRANJA</t>
  </si>
  <si>
    <t>8</t>
  </si>
  <si>
    <t>Primici od financijske imovine i zaduživanja</t>
  </si>
  <si>
    <t>5</t>
  </si>
  <si>
    <t>Izdaci za financijsku imovinu i otplate zajmova</t>
  </si>
  <si>
    <t>NETO ZADUŽIVANJE / FINANCIRANJE</t>
  </si>
  <si>
    <t>VIŠAK / MANJAK + NETO ZADUŽIVANJA / FINANCIRANJA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</si>
  <si>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</si>
  <si>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</si>
  <si>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</si>
  <si>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</si>
  <si>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</si>
  <si>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</si>
  <si>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</si>
  <si>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</si>
  <si>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</si>
  <si>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</si>
  <si>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</si>
  <si>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</si>
  <si>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636</t>
  </si>
  <si>
    <t>Pomoći proračunskim korisnicima iz proračuna koji im nije nadležan</t>
  </si>
  <si>
    <t>64</t>
  </si>
  <si>
    <t>Prihodi od imovine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</si>
  <si>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</si>
  <si>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</si>
  <si>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</si>
  <si>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</si>
  <si>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</si>
  <si>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</si>
  <si>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</si>
  <si>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</si>
  <si>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</si>
  <si>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</si>
  <si>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</si>
  <si>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</si>
  <si>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</si>
  <si>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</si>
  <si>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</si>
  <si>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</si>
  <si>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</si>
  <si>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</si>
  <si>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</si>
  <si>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</si>
  <si>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68</t>
  </si>
  <si>
    <t>Kazne, upravne mjere i ostali prihodi</t>
  </si>
  <si>
    <t>681</t>
  </si>
  <si>
    <t>Kazne i upravne mjere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</si>
  <si>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</si>
  <si>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</si>
  <si>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</si>
  <si>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</si>
  <si>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</si>
  <si>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</si>
  <si>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</si>
  <si>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</si>
  <si>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</si>
  <si>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</si>
  <si>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</si>
  <si>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</si>
  <si>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</si>
  <si>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</si>
  <si>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</si>
  <si>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</si>
  <si>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</si>
  <si>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</si>
  <si>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</si>
  <si>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</si>
  <si>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</si>
  <si>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</si>
  <si>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</si>
  <si>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</si>
  <si>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</si>
  <si>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</si>
  <si>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</si>
  <si>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</si>
  <si>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</si>
  <si>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</si>
  <si>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</si>
  <si>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</si>
  <si>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</si>
  <si>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</si>
  <si>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</si>
  <si>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</si>
  <si>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</si>
  <si>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</si>
  <si>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</si>
  <si>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</si>
  <si>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</si>
  <si>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</si>
  <si>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37</t>
  </si>
  <si>
    <t>Naknade građanima i kućanstvima na temelju osiguranja i druge naknade</t>
  </si>
  <si>
    <t>371</t>
  </si>
  <si>
    <t>Naknade građanima i kućanstvima na temelju osiguranja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</si>
  <si>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</si>
  <si>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</si>
  <si>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</si>
  <si>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</si>
  <si>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</si>
  <si>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</si>
  <si>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</si>
  <si>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</si>
  <si>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386</t>
  </si>
  <si>
    <t>Kapitalne pomoći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</si>
  <si>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</si>
  <si>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</si>
  <si>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</si>
  <si>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</si>
  <si>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</si>
  <si>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</si>
  <si>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</si>
  <si>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</si>
  <si>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</si>
  <si>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</si>
  <si>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</si>
  <si>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</si>
  <si>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</si>
  <si>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 xml:space="preserve">Knjige, umjetnička djela i ostale izložbene vrijednosti                                             </t>
  </si>
  <si>
    <t>426</t>
  </si>
  <si>
    <t>Nematerijalna proizvedena imovina</t>
  </si>
  <si>
    <t>45</t>
  </si>
  <si>
    <t>Rashodi za dodatna ulaganja na nefinancijskoj imovini</t>
  </si>
  <si>
    <t>451</t>
  </si>
  <si>
    <t>Dodatna ulaganja na građevinskim objektima</t>
  </si>
  <si>
    <t>454</t>
  </si>
  <si>
    <t>Dodatna ulaganja za ostalu nefinancijsku imovinu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</si>
  <si>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</si>
  <si>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</si>
  <si>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</si>
  <si>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</si>
  <si>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</si>
  <si>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</si>
  <si>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</si>
  <si>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</si>
  <si>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</si>
  <si>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</si>
  <si>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</si>
  <si>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</si>
  <si>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</si>
  <si>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</si>
  <si>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Članak 1.</t>
  </si>
  <si>
    <t xml:space="preserve">Na temelju članka 39. Zakona o proračunu ("Narodne novine" br. 87/08,,136/12 i 15/15) i članka 22. Statuta Grada Raba ("Službene novine PGŽ" br.  </t>
  </si>
  <si>
    <t xml:space="preserve">KONSOLIDIRANI PRORAČUN GRADA RABA ZA 2019. GODINU </t>
  </si>
  <si>
    <t>S PROJEKCIJAMA ZA 2020. I 2021. GODINU</t>
  </si>
  <si>
    <t>Konsolidirani proračun Grada Raba za 2019. godinu s projekcijama za 2020. i 2021. godinu (u daljnjem tekstu: Proračun) sastoji se od:</t>
  </si>
  <si>
    <t>RAČUN</t>
  </si>
  <si>
    <t>NAZIV</t>
  </si>
  <si>
    <t>PROJEKCIJA 2020.</t>
  </si>
  <si>
    <t>INDEX</t>
  </si>
  <si>
    <t>UKUPNO PRIHODI</t>
  </si>
  <si>
    <t>UKUPNO RASHODI</t>
  </si>
  <si>
    <t>B. RAČUN ZADUŽIVANJA/FINANCIRANJA</t>
  </si>
  <si>
    <t>MANJAK ZA POKRIĆE U SLIJEDEĆOJ GODINI</t>
  </si>
  <si>
    <t xml:space="preserve">             </t>
  </si>
  <si>
    <t>UKUPAN DONOS VIŠKA/MANJKA IZ PRETHODNIH GODINA</t>
  </si>
  <si>
    <t>Članak 2.</t>
  </si>
  <si>
    <t>Prihodi i primici te rashodi i izdaci po ekonomskoj klasifikaciji utvrđuju se u Računu prihoda i rashoda i Računu financiranja Proračuna kako slijedi:</t>
  </si>
  <si>
    <t>I. OPĆI DIO</t>
  </si>
  <si>
    <t>BROJ</t>
  </si>
  <si>
    <t>KONTA</t>
  </si>
  <si>
    <t>VRSTA PRIHODA / RASHODA</t>
  </si>
  <si>
    <t>PLAN 2019.</t>
  </si>
  <si>
    <t>PROJEKCIJA 2021.</t>
  </si>
  <si>
    <t>II. POSEBNI DIO</t>
  </si>
  <si>
    <t xml:space="preserve">                                                         Članak 3.</t>
  </si>
  <si>
    <t>U posebnom dijelu Proračuna rashodi i izdaci raspoređuju se po nositeljima i korisnicima, po projektima, programima i aktivnostima kako slijedi:</t>
  </si>
  <si>
    <t xml:space="preserve">UKUPNO RASHODI / IZDACI </t>
  </si>
  <si>
    <t>Razdjel 202 UPRAVNI ODJEL ZA KOMUNALNI SUSTAV I ZAŠTITU OKOLIŠA</t>
  </si>
  <si>
    <t>Glava 20201 UPRAVNI ODJEL ZA KOMUNALNI SUSTAV I ZAŠTITU OKOLIŠA</t>
  </si>
  <si>
    <t>Glavni program B01 JAVNE POVRŠINE</t>
  </si>
  <si>
    <t>Program 3001 Program održavanja i uređenja javnih površina</t>
  </si>
  <si>
    <t>Aktivnost A300101 Održavanje javnih površina</t>
  </si>
  <si>
    <t>Izvor 1.1. OPĆI PRIHODI I PRIMICI</t>
  </si>
  <si>
    <t>Izvor 3.5. KOMUNALNA NAKNADA</t>
  </si>
  <si>
    <t>Izvor 3.8. SPOMENIČKA RENTA</t>
  </si>
  <si>
    <t>Kapitalni projekt K300103 Uređenje javnih površina</t>
  </si>
  <si>
    <t>Izvor 3.6. KOMUNALNI DOPRINOS</t>
  </si>
  <si>
    <t>Izvor 6.1. NEFINANCIJSKA IMOVINA</t>
  </si>
  <si>
    <t>Tekući projekt T300102 Održavanje javnih površina</t>
  </si>
  <si>
    <t>Glavni program B02 NERAZVRSTANE CESTE</t>
  </si>
  <si>
    <t>Program 3101 Održavanje i uređenje nerazvrstanih cesta</t>
  </si>
  <si>
    <t>Aktivnost A310101 Održavanje nerazvrstanih cesta</t>
  </si>
  <si>
    <t>Kapitalni projekt K310102 Uređenje nerazvrstanih cesta</t>
  </si>
  <si>
    <t>Izvor 4.1. POMOĆI - GRAD RAB</t>
  </si>
  <si>
    <t>Glavni program B03 GROBLJA</t>
  </si>
  <si>
    <t>Program 3201 Održavanje i uređenje mjesnih groblja i spomenika</t>
  </si>
  <si>
    <t>Aktivnost A320101 Održavanje spomenika i groblja</t>
  </si>
  <si>
    <t>Aktivnost A320102 Izgradnja i uređenje groblja</t>
  </si>
  <si>
    <t>Kapitalni projekt K320103 Izgradnja i uređenje groblja</t>
  </si>
  <si>
    <t>Program 3202 Ostale pogrebne usluge</t>
  </si>
  <si>
    <t>Tekući projekt T100010 Ostale pogrebne usluge</t>
  </si>
  <si>
    <t>Glavni program B04 JAVNA RASVJETA</t>
  </si>
  <si>
    <t>Program 3301 ODRŽAVANJE I PROŠIRANJE JAVNE RASVJETE</t>
  </si>
  <si>
    <t>Aktivnost A330101 Održavanje i potrošnja javne rasvjete</t>
  </si>
  <si>
    <t>Kapitalni projekt K330102 Proširenje i opremanje javne rasvjete</t>
  </si>
  <si>
    <t>Glavni program B05 ODVODNJA I PROČIŠĆAVANJE OTPADNIH VODA, VODOVOD I EKOLOGIJA</t>
  </si>
  <si>
    <t>Program 3501 Izgradnja objekata i uređaja odvodnje</t>
  </si>
  <si>
    <t>Aktivnost A350101 Tekući financijski rashod</t>
  </si>
  <si>
    <t>Kapitalni projekt K350102 Odvodnja otpadnih voda</t>
  </si>
  <si>
    <t>Program 3503 Zbrinjavanje komunalnog otpada</t>
  </si>
  <si>
    <t>Kapitalni projekt K350104 Program zbrinjavanja otpada</t>
  </si>
  <si>
    <t xml:space="preserve">Glavni program B06 GRADNJA OBJEKATA I UREĐENJE KOMUNALNE INFRASTRUKTURE </t>
  </si>
  <si>
    <t>Glavni program B07 STANOVANJE I POSLOVNI PROSTORI</t>
  </si>
  <si>
    <t>Program 3701 Poslovni i stambeni prostori</t>
  </si>
  <si>
    <t>Aktivnost A113103 Održavanje zgrada i opreme za redovno korištenje</t>
  </si>
  <si>
    <t>Izvor 1.8. OPĆI ZAKUP POSLOVNIH PROSTORA</t>
  </si>
  <si>
    <t>Aktivnost A370101 Održavanje stambenih i poslovnih prostora</t>
  </si>
  <si>
    <t>Kapitalni projekt K113106 Ulaganja u postrojenja i opremu</t>
  </si>
  <si>
    <t>Kapitalni projekt K370103 Ulaganje u stambene objekte</t>
  </si>
  <si>
    <t>Kapitalni projekt K370105 Poslovni prostor</t>
  </si>
  <si>
    <t>Glavni program B08 DJELATNOST MJESNIH ODBORA PREMA ODLUCI O NAČINU FINANCIRANJA DJEL. MO</t>
  </si>
  <si>
    <t>Program 1112 Djelokrug mjesne samouprave</t>
  </si>
  <si>
    <t>Aktivnost A111203 Djelatnost MO Banjol</t>
  </si>
  <si>
    <t>Aktivnost A111204 Djelatnost MO Barbat</t>
  </si>
  <si>
    <t>Aktivnost A111206 Djelatnost MO Palit</t>
  </si>
  <si>
    <t>Aktivnost A111207 Djelatnost MO Kampor</t>
  </si>
  <si>
    <t>Aktivnost A111208 Djelatnost MO Mundanije</t>
  </si>
  <si>
    <t>Aktivnost A111209 Djelatnost MO Donja Supeterska Draga</t>
  </si>
  <si>
    <t>Aktivnost A111210 Djelatnost MO Gornja Supetarska Draga</t>
  </si>
  <si>
    <t>Kapitalni projekt K111203 Djelatnost MO Banjol</t>
  </si>
  <si>
    <t>Kapitalni projekt K111204 Djelatnost MO Barbat</t>
  </si>
  <si>
    <t>Kapitalni projekt K111205 Djelatnost MO Rab</t>
  </si>
  <si>
    <t>Kapitalni projekt K111206 Djelatnost MO Palit</t>
  </si>
  <si>
    <t>Kapitalni projekt K111207 Djelatnost MO Kampor</t>
  </si>
  <si>
    <t>Kapitalni projekt K111208 Djelatnost MO Mundanije</t>
  </si>
  <si>
    <t>Kapitalni projekt K111209 Djelatnost MO Donja Supetarska Draga</t>
  </si>
  <si>
    <t>Kapitalni projekt K111210 Djelatnost MO Gornja Supetarska Draga</t>
  </si>
  <si>
    <t>Razdjel 203 UPRAVNI ODJEL ZA PROSTORNO UREĐENJE, GOSPODARSTVO I TURIZAM</t>
  </si>
  <si>
    <t>Glava 20301 UPRAVNI ODJEL ZA PROSTORNO UREĐENJE, GOSPODARSTVO I TURIZAM</t>
  </si>
  <si>
    <t>Glavni program C01 GOSPODARSTVO I PODUZETNIŠTVO</t>
  </si>
  <si>
    <t>Program 2801 PROGRAM POTICANJA GOSPODARSTVA I PODUZETNIŠTVA</t>
  </si>
  <si>
    <t>Aktivnost A280101 Subvencije i sufinanciranja u poljoprivredi</t>
  </si>
  <si>
    <t>Aktivnost A280102 Subvencije i sufinanciranja gospodarstva</t>
  </si>
  <si>
    <t>Kapitalni projekt K280102 Priprema za izgradnju poduzetničkih zona</t>
  </si>
  <si>
    <t>Izvor 7.1. NAMJENSKI PRIHODI OD FINANCIJSKE IMOVINE</t>
  </si>
  <si>
    <t>Program 2802 Razvoj turizma</t>
  </si>
  <si>
    <t>Tekući projekt T280201 Program razvoja Grada Raba</t>
  </si>
  <si>
    <t>Izvor 3.9. BORAVIŠNA PRISTOJBA</t>
  </si>
  <si>
    <t>Glavni program C02 POMORSKO DOBRO</t>
  </si>
  <si>
    <t>Program 1110 Donošenje akata i mjera iz djelokruga predstavničkog i izvršnog tijela</t>
  </si>
  <si>
    <t>Aktivnost A111001 Predstavnička i izvršna tijela</t>
  </si>
  <si>
    <t>Aktivnost A280202 Redovno održavanje plaža</t>
  </si>
  <si>
    <t>Kapitalni projekt K280202 Uređenje plaža</t>
  </si>
  <si>
    <t xml:space="preserve">Izvor 3.1. POSEBNI </t>
  </si>
  <si>
    <t>Glavni program D01 PROSTORNO PLANIRANJE</t>
  </si>
  <si>
    <t>Program 2701 Programi vezani uz prostorno planiranje i održivi razvoj</t>
  </si>
  <si>
    <t>Aktivnost A270101 Sufinanciranje programa i izrade projekata</t>
  </si>
  <si>
    <t>Izvor 3.7. NAKNADA ZA ZADRŽ. NEZAKONITO IZGR. ZGRADE U PROSTORU</t>
  </si>
  <si>
    <t>Kapitalni projekt K270101 Sufinanciranje programa i izrada projekata</t>
  </si>
  <si>
    <t>Program 2702 Energetska učinkovitost javnih zgrada</t>
  </si>
  <si>
    <t>Kapitalni projekt K270101 Izrada projekata energetske učinkovitosti javnih zgrada</t>
  </si>
  <si>
    <t>Razdjel 204 UPRAVNI ODJEL ZA OPĆE POSLOVE I DRUŠTVENE DJELATNOSTI</t>
  </si>
  <si>
    <t>Glava 20401 UPRAVNI ODJEL ZA OPĆE POSLOVE I DRUŠTVENE DJELATNOSTI</t>
  </si>
  <si>
    <t>Glavni program A01 PREDSTAVNIČKO I IZVRŠNO TIJELO</t>
  </si>
  <si>
    <t>Aktivnost A111001 Predstavničko i izvršno tijelo</t>
  </si>
  <si>
    <t>Program 1113 Program političkih stranaka</t>
  </si>
  <si>
    <t>Aktivnost A111301 Osnovne funkcije stranaka</t>
  </si>
  <si>
    <t>Program 1114 Savjet mladih</t>
  </si>
  <si>
    <t>Aktivnost A111401 Rad Savjeta mladih</t>
  </si>
  <si>
    <t>Program 1115 Tekuće donacije udrugama</t>
  </si>
  <si>
    <t>Aktivnost A111501 Poticanje rada udruga proizašlih iz domovinskog rata i udruge za promoviranje hunmanizma i dem.</t>
  </si>
  <si>
    <t>Glavni program A02 URED GRADA</t>
  </si>
  <si>
    <t>Program 1121 Redovan rad Ureda Grada</t>
  </si>
  <si>
    <t>Aktivnost A112101 Izvršavanje osnovnih zadaća i poslova iz djelokruga rada</t>
  </si>
  <si>
    <t>Aktivnost A112103 Naknade građanima i kućanstvima</t>
  </si>
  <si>
    <t>Glavni program A03 IZDACI GRADSKE UPRAVE</t>
  </si>
  <si>
    <t>Program 1131 Priprema i donošenje akata iz djelokruga tijela</t>
  </si>
  <si>
    <t xml:space="preserve">Aktivnost A113101 Administrativno, tehničko i stručno osoblje </t>
  </si>
  <si>
    <t>Izvor 2.0. VLASTITI - GRAD</t>
  </si>
  <si>
    <t>Aktivnost A113102 Tekuća zaliha proračuna</t>
  </si>
  <si>
    <t>Kapitalni projekt K113105 Ulaganje u računalne programe i umjetnička djela</t>
  </si>
  <si>
    <t>Glavni program A04 DONACIJE NEPROFITNIM ORGANIZACIJAMA</t>
  </si>
  <si>
    <t>Program 1141 Tekuće donacije neprofitnim organizacijama</t>
  </si>
  <si>
    <t>Aktivnost A114101 Osnovna djelatnost vatrogasne zajednice Grada Raba</t>
  </si>
  <si>
    <t>Aktivnost A114102 Osnovna djelatnost DVD-a Rab</t>
  </si>
  <si>
    <t>Aktivnost A114104 Osnovna djelatnost Civilne zaštite Rab</t>
  </si>
  <si>
    <t>Aktivnost A114105 Djelatnost Vatrogasne zajednice PGŽ</t>
  </si>
  <si>
    <t>Program 1161 Ugradnja sustava za rano otkrivanje požara</t>
  </si>
  <si>
    <t>Kapitalni projekt K116101 Ulaganje u sustav za rano otkrivanje požara na području otoka Raba</t>
  </si>
  <si>
    <t>Program 1511 Izrada procjene i plana</t>
  </si>
  <si>
    <t>Tekući projekt T115101 Izrada Procjene ugroženosti i Plana zaštite i spašavanja</t>
  </si>
  <si>
    <t>Glavni program A05 MJESNA SAMOUPRAVA</t>
  </si>
  <si>
    <t>Aktivnost A111102 Opći rashodi MS</t>
  </si>
  <si>
    <t>Glavni program D02 PRAVNI POSLOVI</t>
  </si>
  <si>
    <t>Glavni program G04 OSNOVNA GLAZBENA ŠKOLA</t>
  </si>
  <si>
    <t>Program 2150 Osnovna glazbena škola Rab</t>
  </si>
  <si>
    <t>Aktivnost A215001 Osnovna glazbena škola Rab</t>
  </si>
  <si>
    <t>Izvor 1.6. OPĆI LOPAR ZA GLAZBENU ŠKOLU</t>
  </si>
  <si>
    <t>Glavni program G05 OSNOVNA ŠKOLA "IVANA RABLJANINA"</t>
  </si>
  <si>
    <t>Program 2301 Tekuće pomoći korisniku županijskoga poračuna</t>
  </si>
  <si>
    <t>Aktivnost A230101 Sufinanciranje programskih aktivnosti osnovne škole "Ivana Rabljanina"</t>
  </si>
  <si>
    <t>Program 2302 Kapitalna pomoć korisniku županijskog proračuna</t>
  </si>
  <si>
    <t>Kapitalni projekt K230101 Sufinanciranje izgradnje škole</t>
  </si>
  <si>
    <t>Glavni program G06 SREDNJA ŠKOLA  "MARKANTUNA DE DOMINISA"</t>
  </si>
  <si>
    <t>Program 2301 Tekuće pomoći korisniku županijskog proračuna</t>
  </si>
  <si>
    <t>Aktivnost A230102 Sufinanciranje programskih aktivnosti srednje škole "Markantuna de Dominisa"</t>
  </si>
  <si>
    <t>Glavni program G07 GRADSKO DRUŠTVO CRVENOG KRIŽA</t>
  </si>
  <si>
    <t>Program 2401 Tekuće pomoći neprofitnoj organizaciji - GDCK - RAB</t>
  </si>
  <si>
    <t>Aktivnost A240101 Humanitarna djelatnost Gradskog društva Crvenog križa - Rab</t>
  </si>
  <si>
    <t>Glavni program G08 STIPENDIJE I ZAJMOVI UČENICIMA I STUDENTIMA</t>
  </si>
  <si>
    <t>Program 2404 Stipendije učenicima i studentima</t>
  </si>
  <si>
    <t>Aktivnost A240301 Stipendije učenicima i studentima</t>
  </si>
  <si>
    <t>Glavni program G09 SOCIJALNA SKRB</t>
  </si>
  <si>
    <t>Program 1110 Donošenje akata i mjera iz djelokruga predstavničkog i  izvršnog tijela</t>
  </si>
  <si>
    <t>Program 2404 Prema Odluci o socijalnoj skrbi</t>
  </si>
  <si>
    <t>Aktivnost A240401 Naknada građanima i kućanstvima u novcu</t>
  </si>
  <si>
    <t>Aktivnost A240402 naknade građanima i kućanstvima u naravi</t>
  </si>
  <si>
    <t>Program 2405 Naknade građanima i kućanstvima</t>
  </si>
  <si>
    <t>Aktivnost A240501 Naknade građanima i kućanstvima u novcu i naravi</t>
  </si>
  <si>
    <t>Glavni program G10 UDRUGE</t>
  </si>
  <si>
    <t>Aktivnost A111501 poticanje rada uduga koje okupljaju stanovnike Grada</t>
  </si>
  <si>
    <t>Program 2135 Program javnih potreba</t>
  </si>
  <si>
    <t>Aktivnost A213501 Udruge, manifestacije i donacije u kulturi</t>
  </si>
  <si>
    <t>Program 2406 Tekuće donacije udrugama</t>
  </si>
  <si>
    <t>Aktivnost A240601 Humanitarne udruge građana</t>
  </si>
  <si>
    <t>Glavni program G11 SPORT</t>
  </si>
  <si>
    <t>Program 2501 Tekuće donacije neprofitnim organizacijama</t>
  </si>
  <si>
    <t>Aktivnost A250101 Sportske udruge i manifestacije</t>
  </si>
  <si>
    <t>Program 2504 Održavanje sportskih objekata</t>
  </si>
  <si>
    <t>Aktivnost A258041 Održavanje i opremanje</t>
  </si>
  <si>
    <t>Kapitalni projekt K258041 Uređenje i održavanje sportskih objekata</t>
  </si>
  <si>
    <t>Glavni program G12 ZDRAVSTVENA ZAŠTITA</t>
  </si>
  <si>
    <t>Program 2601 Program javnih potreba i usluga u zdravstvu</t>
  </si>
  <si>
    <t>Aktivnost A260101 tekuće pomoći županijskom proračunu - Dom zdravlja Rab</t>
  </si>
  <si>
    <t>Glavni program G13 PROGRAM "ZDRAVI GRAD"</t>
  </si>
  <si>
    <t>Program 2603 Prgram "Zdravi grad"</t>
  </si>
  <si>
    <t>Aktivnost A260202 Tekuće donacije neprof.org. i preventiva</t>
  </si>
  <si>
    <t>Glavni program G14 DOM ZA STARIJE I NEMOĆNE</t>
  </si>
  <si>
    <t>Program 2407 Projekt uređenja Doma za starije i nemoćne</t>
  </si>
  <si>
    <t>Kapitalni projekt K240701 Rekonstrukcija zgrade</t>
  </si>
  <si>
    <t>Program 2408 Sufinanciranje rada Doma za starije i nemoćne</t>
  </si>
  <si>
    <t>Aktivnost A240701 Sufinanciranje rada Doma za starije i nemoćne</t>
  </si>
  <si>
    <t>Glavni program G15 KULTURNI OBJEKTI</t>
  </si>
  <si>
    <t>Program 2504 Uređenje i održavanje i kulturnih objekata</t>
  </si>
  <si>
    <t>Aktivnost A250401 Odtžavanje i opremanje kulturnih objekata</t>
  </si>
  <si>
    <t>Kapitalni projekt K250401 Održavanje i uređenje kulturnih objekata</t>
  </si>
  <si>
    <t>Glavni program G16 NAGRADE UČENICIMA I SPORTAŠIMA</t>
  </si>
  <si>
    <t>Glavni program G17 IZDAVAČKA DJELATNOST</t>
  </si>
  <si>
    <t>Program 2143 Izdavačka djelatnost</t>
  </si>
  <si>
    <t>Aktivnost A214301 Izdavačka djelatnost</t>
  </si>
  <si>
    <t>01 PUČKO OTVORENO UČILIŠTE RAB</t>
  </si>
  <si>
    <t>Glavni program G01 GRAD RAB - POU</t>
  </si>
  <si>
    <t>Program 2101 Program potreba Pučkog otvorenog učilišta</t>
  </si>
  <si>
    <t>Aktivnost A210101 Djelatnost Pučkog otvorenog učilišta</t>
  </si>
  <si>
    <t>Kapitalni projekt K210101 Djelatnost Pučkog otvorenog učilišta</t>
  </si>
  <si>
    <t>Program 2103 Glazbene večeri</t>
  </si>
  <si>
    <t>Aktivnost A210301 Rapske glazbene večeri</t>
  </si>
  <si>
    <t>Program 2104 Klape</t>
  </si>
  <si>
    <t>Aktivnost A210401 Rapske klape</t>
  </si>
  <si>
    <t>Program 2105 Prigodne manifestacije</t>
  </si>
  <si>
    <t>Aktivnost A210501 Prigodne manifestacije</t>
  </si>
  <si>
    <t>Program 2106 Izložbe</t>
  </si>
  <si>
    <t>Aktivnost A210601 Izložbe</t>
  </si>
  <si>
    <t>Program 2107 Rapska fjera</t>
  </si>
  <si>
    <t>Aktivnost A210701 Rapska fjera</t>
  </si>
  <si>
    <t>Program 2108 Folklor</t>
  </si>
  <si>
    <t>Aktivnost A210801 Folklor "Rapski tanac"</t>
  </si>
  <si>
    <t>Program 2109 Obrazovanje</t>
  </si>
  <si>
    <t>Aktivnost A210901 Obrazovanje</t>
  </si>
  <si>
    <t>Program 2112 Festival "Petar Nakić"</t>
  </si>
  <si>
    <t>Aktivnost A211201 Festival "Petar Nakić"</t>
  </si>
  <si>
    <t>Program 2152 Kultura</t>
  </si>
  <si>
    <t>Aktivnost A215201 Kultura</t>
  </si>
  <si>
    <t>Glavni program K01 PROGRAM PUČKOG OTVORENOG UČILIŠTA</t>
  </si>
  <si>
    <t>Program 2114 Program potreba Pučkog otvorenog učilišta</t>
  </si>
  <si>
    <t>Aktivnost A211401 Djelatnost Pučkog otvorenog učilišta</t>
  </si>
  <si>
    <t>Izvor 2.1. VLASTITI - POU</t>
  </si>
  <si>
    <t>Kapitalni projekt K211401 Djelatnost Pučkog orvorenog učilišta</t>
  </si>
  <si>
    <t>Program 2116 Rapske glazbene večeri</t>
  </si>
  <si>
    <t>Aktivnost A211601 Rapske glazbene večeri</t>
  </si>
  <si>
    <t>Izvor 4.3. POMOĆI - POU</t>
  </si>
  <si>
    <t>Izvor 5.1. DONACIJE - POU</t>
  </si>
  <si>
    <t>Program 2117 Rapske klape</t>
  </si>
  <si>
    <t>Aktivnost A211701 Rapske klape</t>
  </si>
  <si>
    <t>Program 2119 Izložbe</t>
  </si>
  <si>
    <t>Aktivnost A211901 Izložbe</t>
  </si>
  <si>
    <t>Program 2120 Rapska fjera</t>
  </si>
  <si>
    <t>Aktivnost A212001 Rapska fjera</t>
  </si>
  <si>
    <t>Program 2121 Folklor "Rapski tanac"</t>
  </si>
  <si>
    <t>Aktivnost A212101 Folklor</t>
  </si>
  <si>
    <t>Program 2155 Kultura</t>
  </si>
  <si>
    <t>Aktivnost A215501 Kultura</t>
  </si>
  <si>
    <t>02 GRADSKA KNJIŽNICA RAB</t>
  </si>
  <si>
    <t>Glavni program G02 GRAD RAB - GRADSKA KNJIŽNICA</t>
  </si>
  <si>
    <t>Program 2126 Program potreba Gradska knjižnice Rab</t>
  </si>
  <si>
    <t>Aktivnost A212601 Djelatnost Gradske knjižnice Rab</t>
  </si>
  <si>
    <t>Program 2127 Knjižna i neknjižna građa</t>
  </si>
  <si>
    <t>Kapitalni projekt K212701 Knjižna i neknjižna građa</t>
  </si>
  <si>
    <t>Program 2128 Informatizacija</t>
  </si>
  <si>
    <t>Aktivnost A212801 Informatizacija</t>
  </si>
  <si>
    <t>Program 2129 Kulturno - animacijske aktivnosti</t>
  </si>
  <si>
    <t>Aktivnost A212901 Kulturno - animacijske aktivnosti</t>
  </si>
  <si>
    <t>Program 2130 Opremanje dječjeg odjela i studijske čitaonice</t>
  </si>
  <si>
    <t>Kapitalni projekt K213001 Opremanje</t>
  </si>
  <si>
    <t>Program 2144 Uređenje zgrade i vrta Banove vile</t>
  </si>
  <si>
    <t>Aktivnost A214401 Održavanje zgrade i vrta</t>
  </si>
  <si>
    <t>Glavni program K02 PROGRAM GRADSKE KNJIŽNICE</t>
  </si>
  <si>
    <t>Program 2131 Program potreba za Gradsku knjižnicu</t>
  </si>
  <si>
    <t>Aktivnost A213101 Djelatnost Gradske knjižnice</t>
  </si>
  <si>
    <t>Izvor 2.3. VLASTITI - GRADSKA KNJIŽNICA</t>
  </si>
  <si>
    <t>Program 2132 Knjižna i neknjižna građa</t>
  </si>
  <si>
    <t>Kapitalni projekt K213201 Knjižna i neknjižna građa</t>
  </si>
  <si>
    <t>Izvor 4.4. POMOĆI KNJIŽNICA</t>
  </si>
  <si>
    <t>Izvor 5.2. DONACIJE - KNJIŽNICA</t>
  </si>
  <si>
    <t>Program 2134 Kulturno - animacijske aktivnosti</t>
  </si>
  <si>
    <t>Aktivnost A213401 Kulturno - animacijske aktivnosti</t>
  </si>
  <si>
    <t>Program 2140 Izdavačka djelatnost</t>
  </si>
  <si>
    <t>Aktivnost A214001 Izdavačka djelatnost</t>
  </si>
  <si>
    <t>Program 2142 Uređenje zgrade i vrta Banove vile</t>
  </si>
  <si>
    <t xml:space="preserve">Aktivnost A214201 Održavanje  zgrade i vrta </t>
  </si>
  <si>
    <t>03 DJEČJI VRTIĆ PAHULJICA RAB</t>
  </si>
  <si>
    <t>Glavni program G03 GRAD RAB - DJEČJI VRTIĆ PAHULJICA</t>
  </si>
  <si>
    <t>Program 2201 Program predškolskog odgoja</t>
  </si>
  <si>
    <t>Aktivnost A220101 Odgojno i administrativno tehničko osoblje</t>
  </si>
  <si>
    <t>Program 2202 Olimpijski festival dječjih vrtića PGŽ</t>
  </si>
  <si>
    <t>Aktivnost A220202 Olimpijski festival dječjih vrtića PGŽ</t>
  </si>
  <si>
    <t>Glavni program K03 PROGRAM DJEČJEG VRTIĆA PAHULJICA</t>
  </si>
  <si>
    <t>Program 2202 Predškolski odgoj</t>
  </si>
  <si>
    <t>Aktivnost A220201 Odgojno i administrativno tehničko osoblje</t>
  </si>
  <si>
    <t>Izvor 1.4. OPĆI DJEČJI VRTIĆ</t>
  </si>
  <si>
    <t>Izvor 2.2. VLASTITI - DJEČJI VRTIĆ</t>
  </si>
  <si>
    <t>Izvor 4.5. POMOĆI VRTIĆ</t>
  </si>
  <si>
    <t>Izvor 5.3. DONACIJA VRTIĆ</t>
  </si>
  <si>
    <t>Kapitalni projekt K220202 Projekt uređenja i opremanja</t>
  </si>
  <si>
    <t>Program 2203 Olimpijski festival dječjih vrtića PGŽ</t>
  </si>
  <si>
    <t>Aktivnost A220301 Olimpijski festival dječjih vrtića PGŽ</t>
  </si>
  <si>
    <t>Članak 4.</t>
  </si>
  <si>
    <t>Rashodi poslovanja i rashodi za nabavu nefinancijske imovine raspoređeni su po funkcijskoj klasifikaciji kako slijedi:</t>
  </si>
  <si>
    <t>01 Opće javne usluge</t>
  </si>
  <si>
    <t>011 Izvršna  i zakonodavna tijela, financijski i fiskalni poslovi, vanjski poslovi</t>
  </si>
  <si>
    <t>0111 Izvršna  i zakonodavna tijela</t>
  </si>
  <si>
    <t>013 Opće usluge</t>
  </si>
  <si>
    <t>0131 Opće usluge vezane za službenike</t>
  </si>
  <si>
    <t>0132 Sveukupno planiranje i statističke usluge</t>
  </si>
  <si>
    <t>0133 Ostale opće usluge</t>
  </si>
  <si>
    <t>016 Opće javne usluge koje nisu drugdje svrstane</t>
  </si>
  <si>
    <t>0160 Opće javne usluge koje nisu drugdje svrstane</t>
  </si>
  <si>
    <t>03 Javni red i sigurnost</t>
  </si>
  <si>
    <t>032 Usluge protupožarne zaštite</t>
  </si>
  <si>
    <t>0320 Usluge protupožarne zaštite</t>
  </si>
  <si>
    <t>04 Ekonomski poslovi</t>
  </si>
  <si>
    <t>045 Promet</t>
  </si>
  <si>
    <t>0451 Cestovni promet</t>
  </si>
  <si>
    <t>047 Ostale industrije</t>
  </si>
  <si>
    <t>0473 Turizam</t>
  </si>
  <si>
    <t>049 Ekonomski poslovi koji nisu drugdje svrstani</t>
  </si>
  <si>
    <t>0490 Ekonomski poslovi koji nisu drugdje svrstani</t>
  </si>
  <si>
    <t>05 Zaštita okoliša</t>
  </si>
  <si>
    <t>051 Gospodarenje otpadom</t>
  </si>
  <si>
    <t>0510 Gospodarenje otpadom</t>
  </si>
  <si>
    <t>052 Gospodarenje otpadnim vodama</t>
  </si>
  <si>
    <t>0520 Gospodarenje otpadnim vodama</t>
  </si>
  <si>
    <t>056 Poslovi i usluge zaštite okoliša koji nisu drugdje svrstani</t>
  </si>
  <si>
    <t>0560 Poslovi i usluge zaštite okoliša koji nisu drugdje svrstani</t>
  </si>
  <si>
    <t>06 Usluge unapređenja stanovanja i zajednice</t>
  </si>
  <si>
    <t>061 Razvoj stanovanja</t>
  </si>
  <si>
    <t>0610 Razvoj stanovanja</t>
  </si>
  <si>
    <t>062 Razvoj zajednice</t>
  </si>
  <si>
    <t>0620 Razvoj zajednice</t>
  </si>
  <si>
    <t>064 Ulična rasvjeta</t>
  </si>
  <si>
    <t>0640 Ulična rasvjeta</t>
  </si>
  <si>
    <t>065 Istraživanje i razvoj stanovanja i komunalnih pogodnosti</t>
  </si>
  <si>
    <t>0650 Istraživanje i razvoj stanovanja i komunalnih pogodnosti</t>
  </si>
  <si>
    <t>066 Rashodi vezani za stanovanje i kom. pogodnosti koji nisu drugdje svrstani</t>
  </si>
  <si>
    <t>0660 Rashodi vezani za stanovanje i kom. pogodnosti koji nisu drugdje svrstani</t>
  </si>
  <si>
    <t>07 Zdravstvo</t>
  </si>
  <si>
    <t>075 Istraživanje i razvoj zdravstva</t>
  </si>
  <si>
    <t>0750 Istraživanje i razvoj zdravstva</t>
  </si>
  <si>
    <t>076 Poslovi i usluge zdravstva koji nisu drugdje svrstani</t>
  </si>
  <si>
    <t>0760 Poslovi i usluge zdravstva koji nisu drugdje svrstani</t>
  </si>
  <si>
    <t>08 Rekreacija, kultura i religija</t>
  </si>
  <si>
    <t>081 Službe rekreacije i sporta</t>
  </si>
  <si>
    <t>0810 Službe rekreacije i sporta</t>
  </si>
  <si>
    <t>082 Službe kulture</t>
  </si>
  <si>
    <t>0820 Službe kulture</t>
  </si>
  <si>
    <t>09 Obrazovanje</t>
  </si>
  <si>
    <t>091 Predškolsko i osnovno obrazovanje</t>
  </si>
  <si>
    <t>0911 Predškolsko obrazovanje</t>
  </si>
  <si>
    <t>0912 Osnovno obrazovanje</t>
  </si>
  <si>
    <t>092 Srednjoškolsko  obrazovanje</t>
  </si>
  <si>
    <t>0921 Niže srednjoškolsko obrazovanje</t>
  </si>
  <si>
    <t>095 Obrazovanje koje se ne može definirati po stupnju</t>
  </si>
  <si>
    <t>0950 Obrazovanje koje se ne može definirati po stupnju</t>
  </si>
  <si>
    <t>10 Socijalna zaštita</t>
  </si>
  <si>
    <t>102 Starost</t>
  </si>
  <si>
    <t>1020 Starost</t>
  </si>
  <si>
    <t>107 Socijalna pomoć stanovništvu koje nije obuhvaćeno redovnim socijalnim programima</t>
  </si>
  <si>
    <t>1070 Socijalna pomoć stanovništvu koje nije obuhvaćeno redovnim socijalnim programima</t>
  </si>
  <si>
    <t>109 Aktivnosti socijalne zaštite koje nisu drugdje svrstane</t>
  </si>
  <si>
    <t>1090 Aktivnosti socijalne zaštite koje nisu drugdje svrstane</t>
  </si>
  <si>
    <t>Članak 5.</t>
  </si>
  <si>
    <t>GRADSKO VIJEĆE GRADA RABA</t>
  </si>
  <si>
    <t>Predsjednik</t>
  </si>
  <si>
    <t>Željko Peran,mag.ing.agr.</t>
  </si>
  <si>
    <t xml:space="preserve">Konsolidirani proračun Grada Raba za 2019. godinu s projekcijama za 2020. i 2021. godinu stupa na snagu osmog dana od dana objave </t>
  </si>
  <si>
    <t>u "Službenim novinama Primorsko - goranske  županije", a primjenjuje se od 1. siječnja 2019. godine.</t>
  </si>
  <si>
    <t xml:space="preserve">27/09, 13/13, 31/13 - pročišćeni tekst, 19/15. i 4/18.), Gradsko vijeće Grada Raba, na sjednici održanoj dana 12. prosinca 2018. godine, donosi </t>
  </si>
  <si>
    <t>KLASA: 023-06/18-01/07</t>
  </si>
  <si>
    <t>URBROJ: 2169-01-02/7-18-4</t>
  </si>
  <si>
    <t>Rab, 12. prosinca 2018.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</si>
</sst>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#,##0.0\ [$%]"/>
  </numFmts>
  <fonts count="12">
    <font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color indexed="9"/>
      <name val="Arial"/>
      <family val="2"/>
    </font>
    <font>
      <sz val="9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" fontId="0" fillId="0" borderId="0" xfId="0" applyAlignment="1">
      <alignment/>
    </xf>
    <xf numFmtId="0" fontId="1" fillId="2" borderId="0" xfId="0" applyFont="1" applyAlignment="1">
      <alignment/>
    </xf>
    <xf numFmtId="4" fontId="1" fillId="2" borderId="0" xfId="0" applyFont="1" applyAlignment="1">
      <alignment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 quotePrefix="1">
      <alignment horizontal="center"/>
    </xf>
    <xf numFmtId="0" fontId="2" fillId="5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2" fillId="5" borderId="7" xfId="0" applyFont="1" applyFill="1" applyBorder="1" applyAlignment="1">
      <alignment/>
    </xf>
    <xf numFmtId="0" fontId="2" fillId="5" borderId="7" xfId="0" applyFont="1" applyFill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 wrapText="1"/>
    </xf>
    <xf numFmtId="0" fontId="2" fillId="5" borderId="10" xfId="0" applyFont="1" applyFill="1" applyBorder="1" applyAlignment="1">
      <alignment vertical="center" wrapText="1"/>
    </xf>
    <xf numFmtId="4" fontId="0" fillId="0" borderId="11" xfId="0" applyBorder="1" applyAlignment="1">
      <alignment/>
    </xf>
    <xf numFmtId="4" fontId="2" fillId="0" borderId="11" xfId="0" applyFont="1" applyBorder="1" applyAlignment="1">
      <alignment/>
    </xf>
    <xf numFmtId="4" fontId="2" fillId="5" borderId="11" xfId="0" applyFont="1" applyFill="1" applyBorder="1" applyAlignment="1">
      <alignment/>
    </xf>
    <xf numFmtId="4" fontId="2" fillId="5" borderId="12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ont="1" applyFill="1" applyBorder="1" applyAlignment="1">
      <alignment wrapText="1"/>
    </xf>
    <xf numFmtId="4" fontId="0" fillId="4" borderId="11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wrapText="1"/>
    </xf>
    <xf numFmtId="173" fontId="2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0" fontId="6" fillId="4" borderId="5" xfId="0" applyFont="1" applyFill="1" applyBorder="1" applyAlignment="1" quotePrefix="1">
      <alignment horizontal="center"/>
    </xf>
    <xf numFmtId="0" fontId="0" fillId="0" borderId="0" xfId="0" applyAlignment="1">
      <alignment/>
    </xf>
    <xf numFmtId="4" fontId="1" fillId="3" borderId="0" xfId="0" applyFont="1" applyFill="1" applyAlignment="1">
      <alignment/>
    </xf>
    <xf numFmtId="0" fontId="0" fillId="0" borderId="0" xfId="0" applyAlignment="1">
      <alignment wrapText="1"/>
    </xf>
    <xf numFmtId="4" fontId="1" fillId="6" borderId="0" xfId="0" applyFont="1" applyFill="1" applyAlignment="1">
      <alignment/>
    </xf>
    <xf numFmtId="4" fontId="1" fillId="7" borderId="0" xfId="0" applyFont="1" applyFill="1" applyAlignment="1">
      <alignment/>
    </xf>
    <xf numFmtId="4" fontId="0" fillId="8" borderId="0" xfId="0" applyFill="1" applyAlignment="1">
      <alignment/>
    </xf>
    <xf numFmtId="4" fontId="0" fillId="5" borderId="0" xfId="0" applyFill="1" applyAlignment="1">
      <alignment/>
    </xf>
    <xf numFmtId="4" fontId="0" fillId="9" borderId="0" xfId="0" applyFill="1" applyAlignment="1">
      <alignment/>
    </xf>
    <xf numFmtId="4" fontId="1" fillId="10" borderId="0" xfId="0" applyFont="1" applyFill="1" applyAlignment="1">
      <alignment/>
    </xf>
    <xf numFmtId="4" fontId="0" fillId="11" borderId="0" xfId="0" applyFill="1" applyAlignment="1">
      <alignment/>
    </xf>
    <xf numFmtId="4" fontId="1" fillId="12" borderId="0" xfId="0" applyFont="1" applyFill="1" applyAlignment="1">
      <alignment/>
    </xf>
    <xf numFmtId="4" fontId="1" fillId="13" borderId="0" xfId="0" applyFont="1" applyFill="1" applyAlignment="1">
      <alignment/>
    </xf>
    <xf numFmtId="4" fontId="2" fillId="0" borderId="0" xfId="0" applyFont="1" applyAlignment="1">
      <alignment/>
    </xf>
    <xf numFmtId="4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4" fontId="0" fillId="14" borderId="0" xfId="0" applyFill="1" applyAlignment="1">
      <alignment/>
    </xf>
    <xf numFmtId="4" fontId="2" fillId="14" borderId="0" xfId="0" applyFont="1" applyFill="1" applyAlignment="1">
      <alignment/>
    </xf>
    <xf numFmtId="4" fontId="0" fillId="14" borderId="0" xfId="0" applyFont="1" applyFill="1" applyAlignment="1">
      <alignment/>
    </xf>
    <xf numFmtId="4" fontId="2" fillId="5" borderId="0" xfId="0" applyFont="1" applyFill="1" applyAlignment="1">
      <alignment/>
    </xf>
    <xf numFmtId="4" fontId="0" fillId="5" borderId="0" xfId="0" applyFont="1" applyFill="1" applyAlignment="1">
      <alignment/>
    </xf>
    <xf numFmtId="4" fontId="0" fillId="9" borderId="0" xfId="0" applyFont="1" applyFill="1" applyAlignment="1">
      <alignment/>
    </xf>
    <xf numFmtId="4" fontId="2" fillId="9" borderId="0" xfId="0" applyFont="1" applyFill="1" applyAlignment="1">
      <alignment/>
    </xf>
    <xf numFmtId="4" fontId="0" fillId="9" borderId="0" xfId="0" applyFont="1" applyFill="1" applyAlignment="1">
      <alignment/>
    </xf>
    <xf numFmtId="4" fontId="2" fillId="0" borderId="0" xfId="0" applyFont="1" applyFill="1" applyAlignment="1">
      <alignment/>
    </xf>
    <xf numFmtId="4" fontId="0" fillId="0" borderId="0" xfId="0" applyFont="1" applyFill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1" fillId="10" borderId="0" xfId="0" applyFont="1" applyFill="1" applyAlignment="1">
      <alignment/>
    </xf>
    <xf numFmtId="0" fontId="1" fillId="13" borderId="0" xfId="0" applyFont="1" applyFill="1" applyAlignment="1">
      <alignment/>
    </xf>
    <xf numFmtId="0" fontId="0" fillId="11" borderId="0" xfId="0" applyFill="1" applyAlignment="1">
      <alignment/>
    </xf>
    <xf numFmtId="0" fontId="1" fillId="12" borderId="0" xfId="0" applyFont="1" applyFill="1" applyAlignment="1">
      <alignment/>
    </xf>
    <xf numFmtId="0" fontId="0" fillId="5" borderId="0" xfId="0" applyFill="1" applyAlignment="1">
      <alignment wrapText="1"/>
    </xf>
    <xf numFmtId="0" fontId="0" fillId="5" borderId="0" xfId="0" applyFill="1" applyBorder="1" applyAlignment="1">
      <alignment wrapText="1"/>
    </xf>
    <xf numFmtId="0" fontId="10" fillId="6" borderId="0" xfId="0" applyFont="1" applyFill="1" applyAlignment="1">
      <alignment/>
    </xf>
    <xf numFmtId="0" fontId="10" fillId="7" borderId="0" xfId="0" applyFont="1" applyFill="1" applyAlignment="1">
      <alignment/>
    </xf>
    <xf numFmtId="0" fontId="11" fillId="8" borderId="0" xfId="0" applyFont="1" applyFill="1" applyAlignment="1">
      <alignment/>
    </xf>
    <xf numFmtId="0" fontId="10" fillId="1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3" borderId="0" xfId="0" applyFont="1" applyFill="1" applyAlignment="1">
      <alignment/>
    </xf>
    <xf numFmtId="0" fontId="10" fillId="7" borderId="0" xfId="0" applyFont="1" applyFill="1" applyAlignment="1">
      <alignment wrapText="1"/>
    </xf>
    <xf numFmtId="0" fontId="10" fillId="6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2"/>
  <sheetViews>
    <sheetView tabSelected="1" workbookViewId="0" topLeftCell="A1430">
      <selection activeCell="B1451" sqref="B1451"/>
    </sheetView>
  </sheetViews>
  <sheetFormatPr defaultColWidth="9.140625" defaultRowHeight="12.75"/>
  <cols>
    <col min="1" max="1" width="8.140625" style="0" customWidth="1"/>
    <col min="2" max="2" width="53.28125" style="0" customWidth="1"/>
    <col min="3" max="3" width="14.7109375" style="0" customWidth="1"/>
    <col min="4" max="4" width="16.140625" style="0" customWidth="1"/>
    <col min="5" max="5" width="16.00390625" style="0" customWidth="1"/>
    <col min="6" max="6" width="8.00390625" style="0" customWidth="1"/>
    <col min="7" max="8" width="8.421875" style="0" customWidth="1"/>
    <col min="10" max="10" width="11.7109375" style="0" customWidth="1"/>
  </cols>
  <sheetData>
    <row r="1" spans="1:8" ht="12.75">
      <c r="A1" t="s">
        <v>156</v>
      </c>
      <c r="D1" s="5"/>
      <c r="E1" s="5"/>
      <c r="F1" s="5"/>
      <c r="G1" s="5"/>
      <c r="H1" s="5"/>
    </row>
    <row r="2" spans="1:8" ht="12.75">
      <c r="A2" s="6" t="s">
        <v>511</v>
      </c>
      <c r="B2" s="5"/>
      <c r="C2" s="6"/>
      <c r="D2" s="5"/>
      <c r="E2" s="5"/>
      <c r="F2" s="5"/>
      <c r="G2" s="5"/>
      <c r="H2" s="5"/>
    </row>
    <row r="3" spans="1:3" ht="12.75">
      <c r="A3" s="6"/>
      <c r="B3" s="5"/>
      <c r="C3" s="6"/>
    </row>
    <row r="4" spans="1:8" ht="20.25">
      <c r="A4" s="102" t="s">
        <v>157</v>
      </c>
      <c r="B4" s="102"/>
      <c r="C4" s="102"/>
      <c r="D4" s="102"/>
      <c r="E4" s="102"/>
      <c r="F4" s="102"/>
      <c r="G4" s="102"/>
      <c r="H4" s="102"/>
    </row>
    <row r="5" spans="1:8" ht="20.25">
      <c r="A5" s="103" t="s">
        <v>158</v>
      </c>
      <c r="B5" s="103"/>
      <c r="C5" s="103"/>
      <c r="D5" s="103"/>
      <c r="E5" s="103"/>
      <c r="F5" s="103"/>
      <c r="G5" s="103"/>
      <c r="H5" s="103"/>
    </row>
    <row r="6" spans="1:8" ht="26.25">
      <c r="A6" s="7"/>
      <c r="B6" s="7"/>
      <c r="C6" s="7"/>
      <c r="D6" s="7"/>
      <c r="E6" s="7"/>
      <c r="F6" s="7"/>
      <c r="G6" s="7"/>
      <c r="H6" s="7"/>
    </row>
    <row r="7" spans="2:3" ht="18">
      <c r="B7" s="8"/>
      <c r="C7" s="9" t="s">
        <v>155</v>
      </c>
    </row>
    <row r="8" spans="1:2" ht="18">
      <c r="A8" s="6" t="s">
        <v>159</v>
      </c>
      <c r="B8" s="8"/>
    </row>
    <row r="10" spans="1:8" ht="12.75">
      <c r="A10" s="10" t="s">
        <v>160</v>
      </c>
      <c r="B10" s="11" t="s">
        <v>161</v>
      </c>
      <c r="C10" s="12" t="s">
        <v>176</v>
      </c>
      <c r="D10" s="12" t="s">
        <v>162</v>
      </c>
      <c r="E10" s="12" t="s">
        <v>177</v>
      </c>
      <c r="F10" s="13"/>
      <c r="G10" s="14" t="s">
        <v>163</v>
      </c>
      <c r="H10" s="15"/>
    </row>
    <row r="11" spans="1:8" ht="12.75">
      <c r="A11" s="16"/>
      <c r="B11" s="17"/>
      <c r="C11" s="18" t="s">
        <v>1</v>
      </c>
      <c r="D11" s="18" t="s">
        <v>2</v>
      </c>
      <c r="E11" s="18" t="s">
        <v>3</v>
      </c>
      <c r="F11" s="18" t="s">
        <v>4</v>
      </c>
      <c r="G11" s="18" t="s">
        <v>5</v>
      </c>
      <c r="H11" s="18" t="s">
        <v>6</v>
      </c>
    </row>
    <row r="12" spans="1:8" ht="12.75">
      <c r="A12" s="19" t="s">
        <v>7</v>
      </c>
      <c r="B12" s="31"/>
      <c r="C12" s="19"/>
      <c r="D12" s="19"/>
      <c r="E12" s="19"/>
      <c r="F12" s="19"/>
      <c r="G12" s="19"/>
      <c r="H12" s="19"/>
    </row>
    <row r="13" spans="1:8" ht="12.75">
      <c r="A13" s="23" t="s">
        <v>8</v>
      </c>
      <c r="B13" s="26" t="s">
        <v>9</v>
      </c>
      <c r="C13" s="35">
        <v>59024920</v>
      </c>
      <c r="D13" s="35">
        <v>69184920</v>
      </c>
      <c r="E13" s="35">
        <v>67814920</v>
      </c>
      <c r="F13" s="35">
        <v>117.213</v>
      </c>
      <c r="G13" s="35">
        <v>98.0197</v>
      </c>
      <c r="H13" s="35">
        <v>114.892</v>
      </c>
    </row>
    <row r="14" spans="1:8" ht="12.75">
      <c r="A14" s="23" t="s">
        <v>10</v>
      </c>
      <c r="B14" s="26" t="s">
        <v>11</v>
      </c>
      <c r="C14" s="35">
        <v>5830000</v>
      </c>
      <c r="D14" s="35">
        <v>1734000</v>
      </c>
      <c r="E14" s="35">
        <v>1494000</v>
      </c>
      <c r="F14" s="35">
        <v>29.7427</v>
      </c>
      <c r="G14" s="35">
        <v>86.1591</v>
      </c>
      <c r="H14" s="35">
        <v>25.626</v>
      </c>
    </row>
    <row r="15" spans="1:8" ht="12.75">
      <c r="A15" s="23"/>
      <c r="B15" s="27" t="s">
        <v>164</v>
      </c>
      <c r="C15" s="36">
        <f>C13+C14</f>
        <v>64854920</v>
      </c>
      <c r="D15" s="36">
        <f>D13+D14</f>
        <v>70918920</v>
      </c>
      <c r="E15" s="36">
        <f>E13+E14</f>
        <v>69308920</v>
      </c>
      <c r="F15" s="36">
        <f>D15/C15*100</f>
        <v>109.35010019286125</v>
      </c>
      <c r="G15" s="36">
        <f>E15/D15*100</f>
        <v>97.72980186387498</v>
      </c>
      <c r="H15" s="36">
        <f>E15/C15*100</f>
        <v>106.86763625643205</v>
      </c>
    </row>
    <row r="16" spans="1:8" ht="12.75">
      <c r="A16" s="23"/>
      <c r="B16" s="26"/>
      <c r="C16" s="35"/>
      <c r="D16" s="35"/>
      <c r="E16" s="35"/>
      <c r="F16" s="35"/>
      <c r="G16" s="35"/>
      <c r="H16" s="35"/>
    </row>
    <row r="17" spans="1:8" ht="12.75">
      <c r="A17" s="23" t="s">
        <v>3</v>
      </c>
      <c r="B17" s="26" t="s">
        <v>12</v>
      </c>
      <c r="C17" s="35">
        <v>39389244</v>
      </c>
      <c r="D17" s="35">
        <v>39313244</v>
      </c>
      <c r="E17" s="35">
        <v>45333244</v>
      </c>
      <c r="F17" s="35">
        <f>D17/C17*100</f>
        <v>99.8070539256859</v>
      </c>
      <c r="G17" s="35">
        <v>115.3129</v>
      </c>
      <c r="H17" s="35">
        <f>E17/C17*100</f>
        <v>115.09041402267076</v>
      </c>
    </row>
    <row r="18" spans="1:8" ht="12.75">
      <c r="A18" s="23" t="s">
        <v>13</v>
      </c>
      <c r="B18" s="26" t="s">
        <v>14</v>
      </c>
      <c r="C18" s="35">
        <v>32648325</v>
      </c>
      <c r="D18" s="35">
        <v>27817325</v>
      </c>
      <c r="E18" s="35">
        <v>20187325</v>
      </c>
      <c r="F18" s="35">
        <f>D18/C18*100</f>
        <v>85.20291622923993</v>
      </c>
      <c r="G18" s="35">
        <v>72.571</v>
      </c>
      <c r="H18" s="35">
        <f>E18/C18*100</f>
        <v>61.832651445365116</v>
      </c>
    </row>
    <row r="19" spans="1:8" ht="12.75">
      <c r="A19" s="23"/>
      <c r="B19" s="27" t="s">
        <v>165</v>
      </c>
      <c r="C19" s="36">
        <f>C17+C18</f>
        <v>72037569</v>
      </c>
      <c r="D19" s="36">
        <f>D17+D18</f>
        <v>67130569</v>
      </c>
      <c r="E19" s="36">
        <f>E17+E18</f>
        <v>65520569</v>
      </c>
      <c r="F19" s="36">
        <f>D19/C19*100</f>
        <v>93.18827652276828</v>
      </c>
      <c r="G19" s="36">
        <f>E19/D19*100</f>
        <v>97.60168873289305</v>
      </c>
      <c r="H19" s="36">
        <f>E19/C19*100</f>
        <v>90.95333158729996</v>
      </c>
    </row>
    <row r="20" spans="1:8" ht="12.75">
      <c r="A20" s="23"/>
      <c r="B20" s="28"/>
      <c r="C20" s="35"/>
      <c r="D20" s="35"/>
      <c r="E20" s="35"/>
      <c r="F20" s="35"/>
      <c r="G20" s="35"/>
      <c r="H20" s="35"/>
    </row>
    <row r="21" spans="1:8" ht="12.75">
      <c r="A21" s="24" t="s">
        <v>168</v>
      </c>
      <c r="B21" s="29" t="s">
        <v>15</v>
      </c>
      <c r="C21" s="36">
        <v>-7182649</v>
      </c>
      <c r="D21" s="36">
        <v>3788351</v>
      </c>
      <c r="E21" s="36">
        <v>3788351</v>
      </c>
      <c r="F21" s="36">
        <v>52.743</v>
      </c>
      <c r="G21" s="36">
        <v>100</v>
      </c>
      <c r="H21" s="36">
        <v>52.743</v>
      </c>
    </row>
    <row r="22" spans="1:8" ht="21" customHeight="1">
      <c r="A22" s="40"/>
      <c r="B22" s="41" t="s">
        <v>169</v>
      </c>
      <c r="C22" s="42">
        <v>-8976037.64</v>
      </c>
      <c r="D22" s="42">
        <v>-7474686.64</v>
      </c>
      <c r="E22" s="42">
        <v>-4977335.64</v>
      </c>
      <c r="F22" s="42"/>
      <c r="G22" s="42"/>
      <c r="H22" s="42"/>
    </row>
    <row r="23" spans="1:8" ht="12.75">
      <c r="A23" s="25"/>
      <c r="B23" s="26"/>
      <c r="C23" s="35"/>
      <c r="D23" s="35"/>
      <c r="E23" s="35"/>
      <c r="F23" s="35"/>
      <c r="G23" s="35"/>
      <c r="H23" s="35"/>
    </row>
    <row r="24" spans="1:8" ht="12.75">
      <c r="A24" s="21" t="s">
        <v>166</v>
      </c>
      <c r="B24" s="32"/>
      <c r="C24" s="21"/>
      <c r="D24" s="21"/>
      <c r="E24" s="21"/>
      <c r="F24" s="21"/>
      <c r="G24" s="21"/>
      <c r="H24" s="21"/>
    </row>
    <row r="25" spans="1:8" ht="12.75">
      <c r="A25" s="23" t="s">
        <v>17</v>
      </c>
      <c r="B25" s="26" t="s">
        <v>18</v>
      </c>
      <c r="C25" s="35">
        <v>12025000</v>
      </c>
      <c r="D25" s="35">
        <v>3025000</v>
      </c>
      <c r="E25" s="35">
        <v>3025000</v>
      </c>
      <c r="F25" s="35">
        <v>25.1559</v>
      </c>
      <c r="G25" s="35">
        <v>100</v>
      </c>
      <c r="H25" s="35">
        <v>25.1559</v>
      </c>
    </row>
    <row r="26" spans="1:8" ht="12.75">
      <c r="A26" s="23" t="s">
        <v>19</v>
      </c>
      <c r="B26" s="26" t="s">
        <v>20</v>
      </c>
      <c r="C26" s="35">
        <v>3341000</v>
      </c>
      <c r="D26" s="35">
        <v>4316000</v>
      </c>
      <c r="E26" s="35">
        <v>4316000</v>
      </c>
      <c r="F26" s="35">
        <v>129.1828</v>
      </c>
      <c r="G26" s="35">
        <v>100</v>
      </c>
      <c r="H26" s="35">
        <v>129.1828</v>
      </c>
    </row>
    <row r="27" spans="1:8" ht="12.75">
      <c r="A27" s="25"/>
      <c r="B27" s="27" t="s">
        <v>21</v>
      </c>
      <c r="C27" s="36">
        <v>8684000</v>
      </c>
      <c r="D27" s="36">
        <v>-1291000</v>
      </c>
      <c r="E27" s="36">
        <v>-1291000</v>
      </c>
      <c r="F27" s="36">
        <v>14.8664</v>
      </c>
      <c r="G27" s="36">
        <v>100</v>
      </c>
      <c r="H27" s="36">
        <v>14.8664</v>
      </c>
    </row>
    <row r="28" spans="1:8" ht="12.75">
      <c r="A28" s="25"/>
      <c r="B28" s="26"/>
      <c r="C28" s="35"/>
      <c r="D28" s="35"/>
      <c r="E28" s="35"/>
      <c r="F28" s="35"/>
      <c r="G28" s="35"/>
      <c r="H28" s="35"/>
    </row>
    <row r="29" spans="1:8" ht="12.75">
      <c r="A29" s="22"/>
      <c r="B29" s="33" t="s">
        <v>167</v>
      </c>
      <c r="C29" s="37">
        <f>C21+C27</f>
        <v>1501351</v>
      </c>
      <c r="D29" s="37">
        <f>D21+D27</f>
        <v>2497351</v>
      </c>
      <c r="E29" s="37">
        <f>E21+E27</f>
        <v>2497351</v>
      </c>
      <c r="F29" s="37">
        <v>166.3402</v>
      </c>
      <c r="G29" s="37">
        <v>100</v>
      </c>
      <c r="H29" s="37">
        <v>166.3402</v>
      </c>
    </row>
    <row r="30" spans="1:8" ht="12.75">
      <c r="A30" s="25"/>
      <c r="B30" s="26"/>
      <c r="C30" s="35"/>
      <c r="D30" s="35"/>
      <c r="E30" s="35"/>
      <c r="F30" s="35"/>
      <c r="G30" s="35"/>
      <c r="H30" s="35"/>
    </row>
    <row r="31" spans="1:8" ht="20.25" customHeight="1">
      <c r="A31" s="30"/>
      <c r="B31" s="34" t="s">
        <v>22</v>
      </c>
      <c r="C31" s="38">
        <f>C21+C27-C29</f>
        <v>0</v>
      </c>
      <c r="D31" s="38">
        <f>D21+D27-D29</f>
        <v>0</v>
      </c>
      <c r="E31" s="38">
        <f>E21+E27-E29</f>
        <v>0</v>
      </c>
      <c r="F31" s="39"/>
      <c r="G31" s="39"/>
      <c r="H31" s="39"/>
    </row>
    <row r="35" spans="1:7" ht="12.75">
      <c r="A35" s="43"/>
      <c r="C35" s="20" t="s">
        <v>170</v>
      </c>
      <c r="E35" s="44"/>
      <c r="F35" s="45"/>
      <c r="G35" s="1"/>
    </row>
    <row r="36" spans="1:7" ht="12.75">
      <c r="A36" t="s">
        <v>171</v>
      </c>
      <c r="E36" s="44"/>
      <c r="F36" s="45"/>
      <c r="G36" s="1"/>
    </row>
    <row r="41" spans="1:2" ht="15.75">
      <c r="A41" s="46" t="s">
        <v>172</v>
      </c>
      <c r="B41" s="47"/>
    </row>
    <row r="42" spans="1:8" ht="12.75">
      <c r="A42" s="48" t="s">
        <v>173</v>
      </c>
      <c r="B42" s="49"/>
      <c r="C42" s="12" t="s">
        <v>176</v>
      </c>
      <c r="D42" s="12" t="s">
        <v>162</v>
      </c>
      <c r="E42" s="12" t="s">
        <v>177</v>
      </c>
      <c r="F42" s="12"/>
      <c r="G42" s="12" t="s">
        <v>163</v>
      </c>
      <c r="H42" s="12"/>
    </row>
    <row r="43" spans="1:8" ht="12.75">
      <c r="A43" s="50" t="s">
        <v>174</v>
      </c>
      <c r="B43" s="51" t="s">
        <v>175</v>
      </c>
      <c r="C43" s="52" t="s">
        <v>1</v>
      </c>
      <c r="D43" s="52" t="s">
        <v>2</v>
      </c>
      <c r="E43" s="52" t="s">
        <v>3</v>
      </c>
      <c r="F43" s="52" t="s">
        <v>4</v>
      </c>
      <c r="G43" s="52" t="s">
        <v>5</v>
      </c>
      <c r="H43" s="52" t="s">
        <v>6</v>
      </c>
    </row>
    <row r="44" spans="1:8" ht="12.75">
      <c r="A44" s="4" t="s">
        <v>7</v>
      </c>
      <c r="B44" s="4"/>
      <c r="C44" s="4"/>
      <c r="D44" s="4"/>
      <c r="E44" s="4"/>
      <c r="F44" s="4"/>
      <c r="G44" s="4"/>
      <c r="H44" s="4"/>
    </row>
    <row r="45" spans="1:8" ht="12.75">
      <c r="A45" s="2" t="s">
        <v>8</v>
      </c>
      <c r="B45" s="2" t="s">
        <v>9</v>
      </c>
      <c r="C45" s="3">
        <v>59024920</v>
      </c>
      <c r="D45" s="3">
        <v>69184920</v>
      </c>
      <c r="E45" s="3">
        <v>67814920</v>
      </c>
      <c r="F45" s="3">
        <v>117.213</v>
      </c>
      <c r="G45" s="3">
        <v>98.0197</v>
      </c>
      <c r="H45" s="3">
        <v>114.892</v>
      </c>
    </row>
    <row r="46" spans="1:8" ht="12.75">
      <c r="A46" s="53" t="s">
        <v>23</v>
      </c>
      <c r="B46" s="55" t="s">
        <v>24</v>
      </c>
      <c r="C46" s="1">
        <v>27834000</v>
      </c>
      <c r="D46" s="1">
        <v>29509500</v>
      </c>
      <c r="E46" s="1">
        <v>29509500</v>
      </c>
      <c r="F46" s="1">
        <v>106.0196</v>
      </c>
      <c r="G46" s="1">
        <v>100</v>
      </c>
      <c r="H46" s="1">
        <v>106.0196</v>
      </c>
    </row>
    <row r="47" spans="1:8" ht="12.75">
      <c r="A47" s="53" t="s">
        <v>25</v>
      </c>
      <c r="B47" s="55" t="s">
        <v>26</v>
      </c>
      <c r="C47" s="1">
        <v>17114000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ht="12.75">
      <c r="A48" s="53" t="s">
        <v>27</v>
      </c>
      <c r="B48" s="55" t="s">
        <v>28</v>
      </c>
      <c r="C48" s="1">
        <v>9500000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ht="12.75">
      <c r="A49" s="53" t="s">
        <v>29</v>
      </c>
      <c r="B49" s="55" t="s">
        <v>30</v>
      </c>
      <c r="C49" s="1">
        <v>1220000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8" ht="12.75">
      <c r="A50" s="53" t="s">
        <v>31</v>
      </c>
      <c r="B50" s="55" t="s">
        <v>32</v>
      </c>
      <c r="C50" s="1">
        <v>12470920</v>
      </c>
      <c r="D50" s="1">
        <v>21080920</v>
      </c>
      <c r="E50" s="1">
        <v>19730920</v>
      </c>
      <c r="F50" s="1">
        <v>169.0406</v>
      </c>
      <c r="G50" s="1">
        <v>93.5961</v>
      </c>
      <c r="H50" s="1">
        <v>158.2154</v>
      </c>
    </row>
    <row r="51" spans="1:8" ht="12.75">
      <c r="A51" s="53" t="s">
        <v>33</v>
      </c>
      <c r="B51" s="55" t="s">
        <v>34</v>
      </c>
      <c r="C51" s="1">
        <v>11735500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ht="25.5">
      <c r="A52" s="53" t="s">
        <v>35</v>
      </c>
      <c r="B52" s="55" t="s">
        <v>36</v>
      </c>
      <c r="C52" s="1">
        <v>735420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</row>
    <row r="53" spans="1:8" ht="12.75">
      <c r="A53" s="53" t="s">
        <v>37</v>
      </c>
      <c r="B53" s="55" t="s">
        <v>38</v>
      </c>
      <c r="C53" s="1">
        <v>2888000</v>
      </c>
      <c r="D53" s="1">
        <v>2848000</v>
      </c>
      <c r="E53" s="1">
        <v>2848000</v>
      </c>
      <c r="F53" s="1">
        <v>98.6149</v>
      </c>
      <c r="G53" s="1">
        <v>100</v>
      </c>
      <c r="H53" s="1">
        <v>98.6149</v>
      </c>
    </row>
    <row r="54" spans="1:8" ht="12.75">
      <c r="A54" s="53" t="s">
        <v>39</v>
      </c>
      <c r="B54" s="55" t="s">
        <v>40</v>
      </c>
      <c r="C54" s="1">
        <v>206000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ht="12.75">
      <c r="A55" s="53" t="s">
        <v>41</v>
      </c>
      <c r="B55" s="55" t="s">
        <v>42</v>
      </c>
      <c r="C55" s="1">
        <v>2680000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</row>
    <row r="56" spans="1:8" ht="12.75">
      <c r="A56" s="53" t="s">
        <v>43</v>
      </c>
      <c r="B56" s="55" t="s">
        <v>44</v>
      </c>
      <c r="C56" s="1">
        <v>2000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</row>
    <row r="57" spans="1:8" ht="25.5">
      <c r="A57" s="53" t="s">
        <v>45</v>
      </c>
      <c r="B57" s="55" t="s">
        <v>46</v>
      </c>
      <c r="C57" s="1">
        <v>14944100</v>
      </c>
      <c r="D57" s="1">
        <v>14879600</v>
      </c>
      <c r="E57" s="1">
        <v>14859600</v>
      </c>
      <c r="F57" s="1">
        <v>99.5683</v>
      </c>
      <c r="G57" s="1">
        <v>99.8655</v>
      </c>
      <c r="H57" s="1">
        <v>99.4345</v>
      </c>
    </row>
    <row r="58" spans="1:8" ht="12.75">
      <c r="A58" s="53" t="s">
        <v>47</v>
      </c>
      <c r="B58" s="55" t="s">
        <v>48</v>
      </c>
      <c r="C58" s="1">
        <v>1766000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ht="12.75">
      <c r="A59" s="53" t="s">
        <v>49</v>
      </c>
      <c r="B59" s="55" t="s">
        <v>50</v>
      </c>
      <c r="C59" s="1">
        <v>3378100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ht="12.75">
      <c r="A60" s="53" t="s">
        <v>51</v>
      </c>
      <c r="B60" s="55" t="s">
        <v>52</v>
      </c>
      <c r="C60" s="1">
        <v>9800000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ht="25.5">
      <c r="A61" s="53" t="s">
        <v>53</v>
      </c>
      <c r="B61" s="55" t="s">
        <v>54</v>
      </c>
      <c r="C61" s="1">
        <v>687900</v>
      </c>
      <c r="D61" s="1">
        <v>666900</v>
      </c>
      <c r="E61" s="1">
        <v>666900</v>
      </c>
      <c r="F61" s="1">
        <v>96.9472</v>
      </c>
      <c r="G61" s="1">
        <v>100</v>
      </c>
      <c r="H61" s="1">
        <v>96.9472</v>
      </c>
    </row>
    <row r="62" spans="1:8" ht="12.75">
      <c r="A62" s="53" t="s">
        <v>55</v>
      </c>
      <c r="B62" s="55" t="s">
        <v>56</v>
      </c>
      <c r="C62" s="1">
        <v>557900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ht="12.75">
      <c r="A63" s="53" t="s">
        <v>57</v>
      </c>
      <c r="B63" s="55" t="s">
        <v>58</v>
      </c>
      <c r="C63" s="1">
        <v>130000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ht="12.75">
      <c r="A64" s="53" t="s">
        <v>59</v>
      </c>
      <c r="B64" s="55" t="s">
        <v>60</v>
      </c>
      <c r="C64" s="1">
        <v>200000</v>
      </c>
      <c r="D64" s="1">
        <v>200000</v>
      </c>
      <c r="E64" s="1">
        <v>200000</v>
      </c>
      <c r="F64" s="1">
        <v>100</v>
      </c>
      <c r="G64" s="1">
        <v>100</v>
      </c>
      <c r="H64" s="1">
        <v>100</v>
      </c>
    </row>
    <row r="65" spans="1:8" ht="12.75">
      <c r="A65" s="53" t="s">
        <v>61</v>
      </c>
      <c r="B65" s="55" t="s">
        <v>62</v>
      </c>
      <c r="C65" s="1">
        <v>200000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ht="12.75">
      <c r="A66" s="2" t="s">
        <v>10</v>
      </c>
      <c r="B66" s="2" t="s">
        <v>11</v>
      </c>
      <c r="C66" s="3">
        <v>5830000</v>
      </c>
      <c r="D66" s="3">
        <v>1734000</v>
      </c>
      <c r="E66" s="3">
        <v>1494000</v>
      </c>
      <c r="F66" s="3">
        <v>29.7427</v>
      </c>
      <c r="G66" s="3">
        <v>86.1591</v>
      </c>
      <c r="H66" s="3">
        <v>25.626</v>
      </c>
    </row>
    <row r="67" spans="1:8" ht="12.75">
      <c r="A67" s="53" t="s">
        <v>63</v>
      </c>
      <c r="B67" s="55" t="s">
        <v>64</v>
      </c>
      <c r="C67" s="1">
        <v>150000</v>
      </c>
      <c r="D67" s="1">
        <v>150000</v>
      </c>
      <c r="E67" s="1">
        <v>150000</v>
      </c>
      <c r="F67" s="1">
        <v>100</v>
      </c>
      <c r="G67" s="1">
        <v>100</v>
      </c>
      <c r="H67" s="1">
        <v>100</v>
      </c>
    </row>
    <row r="68" spans="1:8" ht="12.75">
      <c r="A68" s="53" t="s">
        <v>65</v>
      </c>
      <c r="B68" s="55" t="s">
        <v>66</v>
      </c>
      <c r="C68" s="1">
        <v>150000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ht="12.75">
      <c r="A69" s="53" t="s">
        <v>67</v>
      </c>
      <c r="B69" s="55" t="s">
        <v>68</v>
      </c>
      <c r="C69" s="1">
        <v>5680000</v>
      </c>
      <c r="D69" s="1">
        <v>1584000</v>
      </c>
      <c r="E69" s="1">
        <v>1344000</v>
      </c>
      <c r="F69" s="1">
        <v>27.8873</v>
      </c>
      <c r="G69" s="1">
        <v>84.8484</v>
      </c>
      <c r="H69" s="1">
        <v>23.6619</v>
      </c>
    </row>
    <row r="70" spans="1:8" ht="12.75">
      <c r="A70" s="53" t="s">
        <v>69</v>
      </c>
      <c r="B70" s="55" t="s">
        <v>70</v>
      </c>
      <c r="C70" s="1">
        <v>5680000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1" spans="1:8" ht="12.75">
      <c r="A71" s="2" t="s">
        <v>3</v>
      </c>
      <c r="B71" s="2" t="s">
        <v>12</v>
      </c>
      <c r="C71" s="3">
        <f>C72+C76+C84+C87+C89+C91+C94</f>
        <v>39389244</v>
      </c>
      <c r="D71" s="3">
        <v>39313244</v>
      </c>
      <c r="E71" s="3">
        <v>45333244</v>
      </c>
      <c r="F71" s="3">
        <f>D71/C71*100</f>
        <v>99.8070539256859</v>
      </c>
      <c r="G71" s="3">
        <v>115.3129</v>
      </c>
      <c r="H71" s="3">
        <f>E71/C71*100</f>
        <v>115.09041402267076</v>
      </c>
    </row>
    <row r="72" spans="1:8" ht="12.75">
      <c r="A72" s="53" t="s">
        <v>71</v>
      </c>
      <c r="B72" s="55" t="s">
        <v>72</v>
      </c>
      <c r="C72" s="1">
        <v>10460260</v>
      </c>
      <c r="D72" s="1">
        <v>10440260</v>
      </c>
      <c r="E72" s="1">
        <v>10240260</v>
      </c>
      <c r="F72" s="1">
        <v>99.8088</v>
      </c>
      <c r="G72" s="1">
        <v>98.0843</v>
      </c>
      <c r="H72" s="1">
        <v>97.8968</v>
      </c>
    </row>
    <row r="73" spans="1:8" ht="12.75">
      <c r="A73" s="53" t="s">
        <v>73</v>
      </c>
      <c r="B73" s="55" t="s">
        <v>74</v>
      </c>
      <c r="C73" s="1">
        <v>8229010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ht="12.75">
      <c r="A74" s="53" t="s">
        <v>75</v>
      </c>
      <c r="B74" s="55" t="s">
        <v>76</v>
      </c>
      <c r="C74" s="1">
        <v>822800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ht="12.75">
      <c r="A75" s="53" t="s">
        <v>77</v>
      </c>
      <c r="B75" s="55" t="s">
        <v>78</v>
      </c>
      <c r="C75" s="1">
        <v>1408450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ht="12.75">
      <c r="A76" s="53" t="s">
        <v>79</v>
      </c>
      <c r="B76" s="55" t="s">
        <v>80</v>
      </c>
      <c r="C76" s="1">
        <f>C77+C78+C79+C80+C81</f>
        <v>19901435</v>
      </c>
      <c r="D76" s="1">
        <v>18985435</v>
      </c>
      <c r="E76" s="1">
        <v>23755435</v>
      </c>
      <c r="F76" s="1">
        <f>D76/C76*100</f>
        <v>95.39731682665095</v>
      </c>
      <c r="G76" s="1">
        <v>125.1245</v>
      </c>
      <c r="H76" s="1">
        <f>E76/C76*100</f>
        <v>119.36543771843589</v>
      </c>
    </row>
    <row r="77" spans="1:8" ht="12.75">
      <c r="A77" s="53" t="s">
        <v>81</v>
      </c>
      <c r="B77" s="55" t="s">
        <v>82</v>
      </c>
      <c r="C77" s="1">
        <v>301180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ht="12.75">
      <c r="A78" s="53" t="s">
        <v>83</v>
      </c>
      <c r="B78" s="55" t="s">
        <v>84</v>
      </c>
      <c r="C78" s="1">
        <v>3554190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</row>
    <row r="79" spans="1:8" ht="12.75">
      <c r="A79" s="53" t="s">
        <v>85</v>
      </c>
      <c r="B79" s="55" t="s">
        <v>86</v>
      </c>
      <c r="C79" s="1">
        <v>13535850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1:8" ht="12.75">
      <c r="A80" s="53" t="s">
        <v>87</v>
      </c>
      <c r="B80" s="55" t="s">
        <v>88</v>
      </c>
      <c r="C80" s="1">
        <v>15000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</row>
    <row r="81" spans="1:8" ht="12.75">
      <c r="A81" s="53" t="s">
        <v>89</v>
      </c>
      <c r="B81" s="55" t="s">
        <v>90</v>
      </c>
      <c r="C81" s="1">
        <v>2495215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ht="12.75">
      <c r="A82" s="48" t="s">
        <v>173</v>
      </c>
      <c r="B82" s="49"/>
      <c r="C82" s="12" t="s">
        <v>176</v>
      </c>
      <c r="D82" s="12" t="s">
        <v>162</v>
      </c>
      <c r="E82" s="12" t="s">
        <v>177</v>
      </c>
      <c r="F82" s="12"/>
      <c r="G82" s="12" t="s">
        <v>163</v>
      </c>
      <c r="H82" s="12"/>
    </row>
    <row r="83" spans="1:8" ht="12.75">
      <c r="A83" s="50" t="s">
        <v>174</v>
      </c>
      <c r="B83" s="51" t="s">
        <v>175</v>
      </c>
      <c r="C83" s="52" t="s">
        <v>1</v>
      </c>
      <c r="D83" s="52" t="s">
        <v>2</v>
      </c>
      <c r="E83" s="52" t="s">
        <v>3</v>
      </c>
      <c r="F83" s="52" t="s">
        <v>4</v>
      </c>
      <c r="G83" s="52" t="s">
        <v>5</v>
      </c>
      <c r="H83" s="52" t="s">
        <v>6</v>
      </c>
    </row>
    <row r="84" spans="1:8" ht="12.75">
      <c r="A84" s="53" t="s">
        <v>91</v>
      </c>
      <c r="B84" s="55" t="s">
        <v>92</v>
      </c>
      <c r="C84" s="1">
        <v>728000</v>
      </c>
      <c r="D84" s="1">
        <v>528000</v>
      </c>
      <c r="E84" s="1">
        <v>528000</v>
      </c>
      <c r="F84" s="1">
        <v>72.5274</v>
      </c>
      <c r="G84" s="1">
        <v>100</v>
      </c>
      <c r="H84" s="1">
        <v>72.5274</v>
      </c>
    </row>
    <row r="85" spans="1:8" ht="12.75">
      <c r="A85" s="53" t="s">
        <v>93</v>
      </c>
      <c r="B85" s="55" t="s">
        <v>94</v>
      </c>
      <c r="C85" s="1">
        <v>502000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</row>
    <row r="86" spans="1:8" ht="12.75">
      <c r="A86" s="53" t="s">
        <v>95</v>
      </c>
      <c r="B86" s="55" t="s">
        <v>96</v>
      </c>
      <c r="C86" s="1">
        <v>226000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1:8" ht="12.75">
      <c r="A87" s="53" t="s">
        <v>97</v>
      </c>
      <c r="B87" s="55" t="s">
        <v>98</v>
      </c>
      <c r="C87" s="1">
        <v>553000</v>
      </c>
      <c r="D87" s="1">
        <v>553000</v>
      </c>
      <c r="E87" s="1">
        <v>553000</v>
      </c>
      <c r="F87" s="1">
        <v>100</v>
      </c>
      <c r="G87" s="1">
        <v>100</v>
      </c>
      <c r="H87" s="1">
        <v>100</v>
      </c>
    </row>
    <row r="88" spans="1:8" ht="25.5">
      <c r="A88" s="53" t="s">
        <v>99</v>
      </c>
      <c r="B88" s="55" t="s">
        <v>100</v>
      </c>
      <c r="C88" s="1">
        <v>553000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ht="12.75">
      <c r="A89" s="53" t="s">
        <v>101</v>
      </c>
      <c r="B89" s="55" t="s">
        <v>102</v>
      </c>
      <c r="C89" s="1">
        <v>1599900</v>
      </c>
      <c r="D89" s="1">
        <v>2999900</v>
      </c>
      <c r="E89" s="1">
        <v>4499900</v>
      </c>
      <c r="F89" s="1">
        <v>187.5054</v>
      </c>
      <c r="G89" s="1">
        <v>150.0016</v>
      </c>
      <c r="H89" s="1">
        <v>281.2613</v>
      </c>
    </row>
    <row r="90" spans="1:8" ht="12.75">
      <c r="A90" s="53" t="s">
        <v>103</v>
      </c>
      <c r="B90" s="55" t="s">
        <v>104</v>
      </c>
      <c r="C90" s="1">
        <v>1599900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ht="25.5">
      <c r="A91" s="53" t="s">
        <v>105</v>
      </c>
      <c r="B91" s="55" t="s">
        <v>106</v>
      </c>
      <c r="C91" s="1">
        <v>1781000</v>
      </c>
      <c r="D91" s="1">
        <v>1781000</v>
      </c>
      <c r="E91" s="1">
        <v>1781000</v>
      </c>
      <c r="F91" s="1">
        <v>100</v>
      </c>
      <c r="G91" s="1">
        <v>100</v>
      </c>
      <c r="H91" s="1">
        <v>100</v>
      </c>
    </row>
    <row r="92" spans="1:8" ht="12.75">
      <c r="A92" s="53" t="s">
        <v>107</v>
      </c>
      <c r="B92" s="55" t="s">
        <v>108</v>
      </c>
      <c r="C92" s="1">
        <v>200000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</row>
    <row r="93" spans="1:8" ht="12.75">
      <c r="A93" s="53" t="s">
        <v>109</v>
      </c>
      <c r="B93" s="55" t="s">
        <v>110</v>
      </c>
      <c r="C93" s="1">
        <v>1581000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ht="12.75">
      <c r="A94" s="53" t="s">
        <v>111</v>
      </c>
      <c r="B94" s="55" t="s">
        <v>112</v>
      </c>
      <c r="C94" s="1">
        <f>C95+C96+C97</f>
        <v>4365649</v>
      </c>
      <c r="D94" s="1">
        <v>4025649</v>
      </c>
      <c r="E94" s="1">
        <v>3975649</v>
      </c>
      <c r="F94" s="1">
        <f>D94/C94*100</f>
        <v>92.21192542048158</v>
      </c>
      <c r="G94" s="1">
        <v>98.7579</v>
      </c>
      <c r="H94" s="1">
        <f>E94/C94*100</f>
        <v>91.06662033525829</v>
      </c>
    </row>
    <row r="95" spans="1:8" ht="12.75">
      <c r="A95" s="53" t="s">
        <v>113</v>
      </c>
      <c r="B95" s="55" t="s">
        <v>114</v>
      </c>
      <c r="C95" s="1">
        <v>3919649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ht="12.75">
      <c r="A96" s="53" t="s">
        <v>115</v>
      </c>
      <c r="B96" s="55" t="s">
        <v>116</v>
      </c>
      <c r="C96" s="1">
        <v>46000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ht="12.75">
      <c r="A97" s="53" t="s">
        <v>117</v>
      </c>
      <c r="B97" s="55" t="s">
        <v>118</v>
      </c>
      <c r="C97" s="1">
        <v>400000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</row>
    <row r="98" spans="1:8" ht="12.75">
      <c r="A98" s="2" t="s">
        <v>13</v>
      </c>
      <c r="B98" s="2" t="s">
        <v>14</v>
      </c>
      <c r="C98" s="3">
        <f>C99+C102+C107</f>
        <v>32648325</v>
      </c>
      <c r="D98" s="3">
        <v>27817325</v>
      </c>
      <c r="E98" s="3">
        <v>20187325</v>
      </c>
      <c r="F98" s="3">
        <f>D98/C98*100</f>
        <v>85.20291622923993</v>
      </c>
      <c r="G98" s="3">
        <v>72.571</v>
      </c>
      <c r="H98" s="3">
        <f>E98/C98*100</f>
        <v>61.832651445365116</v>
      </c>
    </row>
    <row r="99" spans="1:8" ht="12.75">
      <c r="A99" s="53" t="s">
        <v>119</v>
      </c>
      <c r="B99" s="55" t="s">
        <v>120</v>
      </c>
      <c r="C99" s="1">
        <f>C100+C101</f>
        <v>1420000</v>
      </c>
      <c r="D99" s="1">
        <v>780000</v>
      </c>
      <c r="E99" s="1">
        <v>780000</v>
      </c>
      <c r="F99" s="1">
        <f>D99/C99*100</f>
        <v>54.929577464788736</v>
      </c>
      <c r="G99" s="1">
        <v>100</v>
      </c>
      <c r="H99" s="1">
        <f>E99/C99*100</f>
        <v>54.929577464788736</v>
      </c>
    </row>
    <row r="100" spans="1:8" ht="12.75">
      <c r="A100" s="53" t="s">
        <v>121</v>
      </c>
      <c r="B100" s="55" t="s">
        <v>122</v>
      </c>
      <c r="C100" s="1">
        <v>400000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ht="12.75">
      <c r="A101" s="53" t="s">
        <v>123</v>
      </c>
      <c r="B101" s="55" t="s">
        <v>124</v>
      </c>
      <c r="C101" s="1">
        <v>1020000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</row>
    <row r="102" spans="1:8" ht="12.75">
      <c r="A102" s="53" t="s">
        <v>125</v>
      </c>
      <c r="B102" s="55" t="s">
        <v>126</v>
      </c>
      <c r="C102" s="1">
        <f>C103+C104+C105+C106</f>
        <v>27344025</v>
      </c>
      <c r="D102" s="1">
        <v>25113525</v>
      </c>
      <c r="E102" s="1">
        <v>14313525</v>
      </c>
      <c r="F102" s="1">
        <f>D102/C102*100</f>
        <v>91.8428248950182</v>
      </c>
      <c r="G102" s="1">
        <v>56.9952</v>
      </c>
      <c r="H102" s="1">
        <f>E102/C102*100</f>
        <v>52.346079262288555</v>
      </c>
    </row>
    <row r="103" spans="1:8" ht="12.75">
      <c r="A103" s="53" t="s">
        <v>127</v>
      </c>
      <c r="B103" s="55" t="s">
        <v>128</v>
      </c>
      <c r="C103" s="1">
        <v>25862000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</row>
    <row r="104" spans="1:8" ht="12.75">
      <c r="A104" s="53" t="s">
        <v>129</v>
      </c>
      <c r="B104" s="55" t="s">
        <v>130</v>
      </c>
      <c r="C104" s="1">
        <v>362885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</row>
    <row r="105" spans="1:8" ht="12.75">
      <c r="A105" s="53" t="s">
        <v>131</v>
      </c>
      <c r="B105" s="55" t="s">
        <v>132</v>
      </c>
      <c r="C105" s="1">
        <v>136000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 ht="12.75">
      <c r="A106" s="53" t="s">
        <v>133</v>
      </c>
      <c r="B106" s="55" t="s">
        <v>134</v>
      </c>
      <c r="C106" s="1">
        <v>983140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ht="12.75">
      <c r="A107" s="53" t="s">
        <v>135</v>
      </c>
      <c r="B107" s="55" t="s">
        <v>136</v>
      </c>
      <c r="C107" s="1">
        <f>C108+C109</f>
        <v>3884300</v>
      </c>
      <c r="D107" s="1">
        <v>1923800</v>
      </c>
      <c r="E107" s="1">
        <v>5093800</v>
      </c>
      <c r="F107" s="1">
        <f>D107/C107*100</f>
        <v>49.52758540792421</v>
      </c>
      <c r="G107" s="1">
        <v>264.778</v>
      </c>
      <c r="H107" s="1">
        <f>E107/C107*100</f>
        <v>131.13817161393303</v>
      </c>
    </row>
    <row r="108" spans="1:8" ht="12.75">
      <c r="A108" s="53" t="s">
        <v>137</v>
      </c>
      <c r="B108" s="55" t="s">
        <v>138</v>
      </c>
      <c r="C108" s="1">
        <v>3824300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ht="12.75">
      <c r="A109" s="53" t="s">
        <v>139</v>
      </c>
      <c r="B109" s="55" t="s">
        <v>140</v>
      </c>
      <c r="C109" s="1">
        <v>60000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ht="12.75">
      <c r="A110" s="104" t="s">
        <v>16</v>
      </c>
      <c r="B110" s="104" t="s">
        <v>0</v>
      </c>
      <c r="C110" s="54"/>
      <c r="D110" s="54"/>
      <c r="E110" s="54"/>
      <c r="F110" s="54"/>
      <c r="G110" s="54"/>
      <c r="H110" s="54"/>
    </row>
    <row r="111" spans="1:8" ht="12.75">
      <c r="A111" s="2" t="s">
        <v>17</v>
      </c>
      <c r="B111" s="2" t="s">
        <v>18</v>
      </c>
      <c r="C111" s="3">
        <v>12025000</v>
      </c>
      <c r="D111" s="3">
        <v>3025000</v>
      </c>
      <c r="E111" s="3">
        <v>3025000</v>
      </c>
      <c r="F111" s="3">
        <v>25.1559</v>
      </c>
      <c r="G111" s="3">
        <v>100</v>
      </c>
      <c r="H111" s="3">
        <v>25.1559</v>
      </c>
    </row>
    <row r="112" spans="1:8" ht="12.75">
      <c r="A112" s="53" t="s">
        <v>141</v>
      </c>
      <c r="B112" s="55" t="s">
        <v>142</v>
      </c>
      <c r="C112" s="1">
        <v>25000</v>
      </c>
      <c r="D112" s="1">
        <v>25000</v>
      </c>
      <c r="E112" s="1">
        <v>25000</v>
      </c>
      <c r="F112" s="1">
        <v>100</v>
      </c>
      <c r="G112" s="1">
        <v>100</v>
      </c>
      <c r="H112" s="1">
        <v>100</v>
      </c>
    </row>
    <row r="113" spans="1:8" ht="25.5">
      <c r="A113" s="53" t="s">
        <v>143</v>
      </c>
      <c r="B113" s="55" t="s">
        <v>144</v>
      </c>
      <c r="C113" s="1">
        <v>5000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</row>
    <row r="114" spans="1:8" ht="25.5">
      <c r="A114" s="53" t="s">
        <v>145</v>
      </c>
      <c r="B114" s="55" t="s">
        <v>146</v>
      </c>
      <c r="C114" s="1">
        <v>20000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ht="12.75">
      <c r="A115" s="53" t="s">
        <v>147</v>
      </c>
      <c r="B115" s="55" t="s">
        <v>148</v>
      </c>
      <c r="C115" s="1">
        <v>12000000</v>
      </c>
      <c r="D115" s="1">
        <v>3000000</v>
      </c>
      <c r="E115" s="1">
        <v>3000000</v>
      </c>
      <c r="F115" s="1">
        <v>25</v>
      </c>
      <c r="G115" s="1">
        <v>100</v>
      </c>
      <c r="H115" s="1">
        <v>25</v>
      </c>
    </row>
    <row r="116" spans="1:8" ht="25.5">
      <c r="A116" s="53" t="s">
        <v>149</v>
      </c>
      <c r="B116" s="55" t="s">
        <v>150</v>
      </c>
      <c r="C116" s="1">
        <v>12000000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ht="12.75">
      <c r="A117" s="2" t="s">
        <v>19</v>
      </c>
      <c r="B117" s="2" t="s">
        <v>20</v>
      </c>
      <c r="C117" s="3">
        <v>3341000</v>
      </c>
      <c r="D117" s="3">
        <v>4316000</v>
      </c>
      <c r="E117" s="3">
        <v>4316000</v>
      </c>
      <c r="F117" s="3">
        <v>129.1828</v>
      </c>
      <c r="G117" s="3">
        <v>100</v>
      </c>
      <c r="H117" s="3">
        <v>129.1828</v>
      </c>
    </row>
    <row r="118" spans="1:8" ht="12.75">
      <c r="A118" s="53" t="s">
        <v>151</v>
      </c>
      <c r="B118" s="55" t="s">
        <v>152</v>
      </c>
      <c r="C118" s="1">
        <v>3341000</v>
      </c>
      <c r="D118" s="1">
        <v>4316000</v>
      </c>
      <c r="E118" s="1">
        <v>4316000</v>
      </c>
      <c r="F118" s="1">
        <v>129.1828</v>
      </c>
      <c r="G118" s="1">
        <v>100</v>
      </c>
      <c r="H118" s="1">
        <v>129.1828</v>
      </c>
    </row>
    <row r="119" spans="1:8" ht="25.5">
      <c r="A119" s="53" t="s">
        <v>153</v>
      </c>
      <c r="B119" s="55" t="s">
        <v>154</v>
      </c>
      <c r="C119" s="1">
        <v>3341000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ht="15.75">
      <c r="A120" s="46" t="s">
        <v>178</v>
      </c>
      <c r="G120" s="1"/>
      <c r="H120" s="1"/>
    </row>
    <row r="121" spans="1:8" ht="15.75">
      <c r="A121" s="46"/>
      <c r="B121" s="20" t="s">
        <v>179</v>
      </c>
      <c r="G121" s="1"/>
      <c r="H121" s="1"/>
    </row>
    <row r="122" ht="12.75">
      <c r="A122" s="6" t="s">
        <v>180</v>
      </c>
    </row>
    <row r="123" ht="12.75">
      <c r="B123" s="47"/>
    </row>
    <row r="124" spans="1:8" ht="12.75">
      <c r="A124" s="48" t="s">
        <v>173</v>
      </c>
      <c r="B124" s="49"/>
      <c r="C124" s="12" t="s">
        <v>176</v>
      </c>
      <c r="D124" s="12" t="s">
        <v>162</v>
      </c>
      <c r="E124" s="12" t="s">
        <v>177</v>
      </c>
      <c r="F124" s="12"/>
      <c r="G124" s="12" t="s">
        <v>163</v>
      </c>
      <c r="H124" s="12"/>
    </row>
    <row r="125" spans="1:10" ht="12.75">
      <c r="A125" s="50" t="s">
        <v>174</v>
      </c>
      <c r="B125" s="51" t="s">
        <v>175</v>
      </c>
      <c r="C125" s="52" t="s">
        <v>1</v>
      </c>
      <c r="D125" s="52" t="s">
        <v>2</v>
      </c>
      <c r="E125" s="52" t="s">
        <v>3</v>
      </c>
      <c r="F125" s="52" t="s">
        <v>4</v>
      </c>
      <c r="G125" s="52" t="s">
        <v>5</v>
      </c>
      <c r="H125" s="52" t="s">
        <v>6</v>
      </c>
      <c r="J125" s="68"/>
    </row>
    <row r="126" spans="1:10" ht="12.75">
      <c r="A126" s="104" t="s">
        <v>181</v>
      </c>
      <c r="B126" s="104"/>
      <c r="C126" s="54">
        <f>C127+C451+C607</f>
        <v>75378569</v>
      </c>
      <c r="D126" s="54">
        <v>71446569</v>
      </c>
      <c r="E126" s="54">
        <v>69836569</v>
      </c>
      <c r="F126" s="54">
        <v>94.7836</v>
      </c>
      <c r="G126" s="54">
        <v>97.7465</v>
      </c>
      <c r="H126" s="54">
        <v>92.6477</v>
      </c>
      <c r="J126" s="80"/>
    </row>
    <row r="127" spans="1:10" ht="13.5" customHeight="1">
      <c r="A127" s="105" t="s">
        <v>182</v>
      </c>
      <c r="B127" s="105"/>
      <c r="C127" s="57">
        <f>C128</f>
        <v>24708000</v>
      </c>
      <c r="D127" s="57">
        <v>32640000</v>
      </c>
      <c r="E127" s="57">
        <v>18460000</v>
      </c>
      <c r="F127" s="57">
        <v>132.1</v>
      </c>
      <c r="G127" s="57">
        <v>56.5563</v>
      </c>
      <c r="H127" s="57">
        <f>E127/C127*100</f>
        <v>74.71264367816092</v>
      </c>
      <c r="J127" s="68"/>
    </row>
    <row r="128" spans="1:10" ht="12.75">
      <c r="A128" s="106" t="s">
        <v>183</v>
      </c>
      <c r="B128" s="106"/>
      <c r="C128" s="56">
        <f>C129+C180+C219+C256+C277+C309+C316+C364</f>
        <v>24708000</v>
      </c>
      <c r="D128" s="56">
        <v>32640000</v>
      </c>
      <c r="E128" s="56">
        <v>18460000</v>
      </c>
      <c r="F128" s="56">
        <f>D128/C128*100</f>
        <v>132.10296260320544</v>
      </c>
      <c r="G128" s="56">
        <v>56.5563</v>
      </c>
      <c r="H128" s="56">
        <v>74.71</v>
      </c>
      <c r="J128" s="80"/>
    </row>
    <row r="129" spans="1:10" ht="12.75">
      <c r="A129" s="95" t="s">
        <v>184</v>
      </c>
      <c r="B129" s="95"/>
      <c r="C129" s="63">
        <v>3715000</v>
      </c>
      <c r="D129" s="63">
        <v>3740000</v>
      </c>
      <c r="E129" s="63">
        <v>3690000</v>
      </c>
      <c r="F129" s="63">
        <v>100.6729</v>
      </c>
      <c r="G129" s="63">
        <v>98.6631</v>
      </c>
      <c r="H129" s="63">
        <v>99.327</v>
      </c>
      <c r="J129" s="68"/>
    </row>
    <row r="130" spans="1:10" ht="12.75">
      <c r="A130" s="91" t="s">
        <v>185</v>
      </c>
      <c r="B130" s="91"/>
      <c r="C130" s="58">
        <v>3715000</v>
      </c>
      <c r="D130" s="58">
        <v>3740000</v>
      </c>
      <c r="E130" s="58">
        <v>3690000</v>
      </c>
      <c r="F130" s="58">
        <v>100.6729</v>
      </c>
      <c r="G130" s="58">
        <v>98.6631</v>
      </c>
      <c r="H130" s="58">
        <v>99.327</v>
      </c>
      <c r="J130" s="68"/>
    </row>
    <row r="131" spans="1:10" ht="12.75">
      <c r="A131" s="89" t="s">
        <v>186</v>
      </c>
      <c r="B131" s="89"/>
      <c r="C131" s="59">
        <v>2745000</v>
      </c>
      <c r="D131" s="59">
        <v>2845000</v>
      </c>
      <c r="E131" s="59">
        <v>2845000</v>
      </c>
      <c r="F131" s="59">
        <v>103.6429</v>
      </c>
      <c r="G131" s="59">
        <v>100</v>
      </c>
      <c r="H131" s="59">
        <v>103.6429</v>
      </c>
      <c r="J131" s="68"/>
    </row>
    <row r="132" spans="1:8" ht="12.75">
      <c r="A132" s="90" t="s">
        <v>187</v>
      </c>
      <c r="B132" s="90"/>
      <c r="C132" s="60">
        <v>130000</v>
      </c>
      <c r="D132" s="60">
        <v>130000</v>
      </c>
      <c r="E132" s="60">
        <v>130000</v>
      </c>
      <c r="F132" s="60">
        <v>100</v>
      </c>
      <c r="G132" s="60">
        <v>100</v>
      </c>
      <c r="H132" s="60">
        <v>100</v>
      </c>
    </row>
    <row r="133" spans="1:8" ht="12.75">
      <c r="A133" t="s">
        <v>3</v>
      </c>
      <c r="B133" t="s">
        <v>12</v>
      </c>
      <c r="C133" s="1">
        <v>130000</v>
      </c>
      <c r="D133" s="1">
        <v>130000</v>
      </c>
      <c r="E133" s="1">
        <v>130000</v>
      </c>
      <c r="F133" s="1">
        <v>100</v>
      </c>
      <c r="G133" s="1">
        <v>100</v>
      </c>
      <c r="H133" s="1">
        <v>100</v>
      </c>
    </row>
    <row r="134" spans="1:8" ht="12.75">
      <c r="A134" t="s">
        <v>79</v>
      </c>
      <c r="B134" t="s">
        <v>80</v>
      </c>
      <c r="C134" s="1">
        <v>130000</v>
      </c>
      <c r="D134" s="1">
        <v>130000</v>
      </c>
      <c r="E134" s="1">
        <v>130000</v>
      </c>
      <c r="F134" s="1">
        <v>100</v>
      </c>
      <c r="G134" s="1">
        <v>100</v>
      </c>
      <c r="H134" s="1">
        <v>100</v>
      </c>
    </row>
    <row r="135" spans="1:8" ht="12.75">
      <c r="A135" t="s">
        <v>85</v>
      </c>
      <c r="B135" t="s">
        <v>86</v>
      </c>
      <c r="C135" s="1">
        <v>130000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ht="12.75">
      <c r="A136" s="90" t="s">
        <v>188</v>
      </c>
      <c r="B136" s="90"/>
      <c r="C136" s="60">
        <v>2515000</v>
      </c>
      <c r="D136" s="60">
        <v>2615000</v>
      </c>
      <c r="E136" s="60">
        <v>2615000</v>
      </c>
      <c r="F136" s="60">
        <v>103.9761</v>
      </c>
      <c r="G136" s="60">
        <v>100</v>
      </c>
      <c r="H136" s="60">
        <v>103.9761</v>
      </c>
    </row>
    <row r="137" spans="1:8" ht="12.75">
      <c r="A137" t="s">
        <v>3</v>
      </c>
      <c r="B137" t="s">
        <v>12</v>
      </c>
      <c r="C137" s="1">
        <v>2515000</v>
      </c>
      <c r="D137" s="1">
        <v>2615000</v>
      </c>
      <c r="E137" s="1">
        <v>2615000</v>
      </c>
      <c r="F137" s="1">
        <v>103.9761</v>
      </c>
      <c r="G137" s="1">
        <v>100</v>
      </c>
      <c r="H137" s="1">
        <v>103.9761</v>
      </c>
    </row>
    <row r="138" spans="1:8" ht="12.75">
      <c r="A138" t="s">
        <v>79</v>
      </c>
      <c r="B138" t="s">
        <v>80</v>
      </c>
      <c r="C138" s="1">
        <v>2515000</v>
      </c>
      <c r="D138" s="1">
        <v>2615000</v>
      </c>
      <c r="E138" s="1">
        <v>2615000</v>
      </c>
      <c r="F138" s="1">
        <v>103.9761</v>
      </c>
      <c r="G138" s="1">
        <v>100</v>
      </c>
      <c r="H138" s="1">
        <v>103.9761</v>
      </c>
    </row>
    <row r="139" spans="1:8" ht="12.75">
      <c r="A139" t="s">
        <v>83</v>
      </c>
      <c r="B139" t="s">
        <v>84</v>
      </c>
      <c r="C139" s="1">
        <v>50000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</row>
    <row r="140" spans="1:8" ht="12.75">
      <c r="A140" t="s">
        <v>85</v>
      </c>
      <c r="B140" t="s">
        <v>86</v>
      </c>
      <c r="C140" s="1">
        <v>2465000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</row>
    <row r="141" spans="1:8" ht="12.75">
      <c r="A141" s="90" t="s">
        <v>189</v>
      </c>
      <c r="B141" s="90"/>
      <c r="C141" s="60">
        <v>100000</v>
      </c>
      <c r="D141" s="60">
        <v>100000</v>
      </c>
      <c r="E141" s="60">
        <v>100000</v>
      </c>
      <c r="F141" s="60">
        <v>100</v>
      </c>
      <c r="G141" s="60">
        <v>100</v>
      </c>
      <c r="H141" s="60">
        <v>100</v>
      </c>
    </row>
    <row r="142" spans="1:8" ht="12.75">
      <c r="A142" t="s">
        <v>3</v>
      </c>
      <c r="B142" t="s">
        <v>12</v>
      </c>
      <c r="C142" s="1">
        <v>100000</v>
      </c>
      <c r="D142" s="1">
        <v>100000</v>
      </c>
      <c r="E142" s="1">
        <v>100000</v>
      </c>
      <c r="F142" s="1">
        <v>100</v>
      </c>
      <c r="G142" s="1">
        <v>100</v>
      </c>
      <c r="H142" s="1">
        <v>100</v>
      </c>
    </row>
    <row r="143" spans="1:8" ht="12.75">
      <c r="A143" t="s">
        <v>79</v>
      </c>
      <c r="B143" t="s">
        <v>80</v>
      </c>
      <c r="C143" s="1">
        <v>100000</v>
      </c>
      <c r="D143" s="1">
        <v>100000</v>
      </c>
      <c r="E143" s="1">
        <v>100000</v>
      </c>
      <c r="F143" s="1">
        <v>100</v>
      </c>
      <c r="G143" s="1">
        <v>100</v>
      </c>
      <c r="H143" s="1">
        <v>100</v>
      </c>
    </row>
    <row r="144" spans="1:8" ht="12.75">
      <c r="A144" t="s">
        <v>85</v>
      </c>
      <c r="B144" t="s">
        <v>86</v>
      </c>
      <c r="C144" s="1">
        <v>100000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</row>
    <row r="145" spans="1:8" ht="12.75">
      <c r="A145" s="89" t="s">
        <v>190</v>
      </c>
      <c r="B145" s="89"/>
      <c r="C145" s="59">
        <v>695000</v>
      </c>
      <c r="D145" s="59">
        <v>660000</v>
      </c>
      <c r="E145" s="59">
        <v>610000</v>
      </c>
      <c r="F145" s="59">
        <v>94.964</v>
      </c>
      <c r="G145" s="59">
        <v>92.4242</v>
      </c>
      <c r="H145" s="59">
        <v>87.7697</v>
      </c>
    </row>
    <row r="146" spans="1:8" ht="12.75">
      <c r="A146" s="90" t="s">
        <v>187</v>
      </c>
      <c r="B146" s="90"/>
      <c r="C146" s="60">
        <v>400000</v>
      </c>
      <c r="D146" s="60">
        <v>150000</v>
      </c>
      <c r="E146" s="60">
        <v>0</v>
      </c>
      <c r="F146" s="60">
        <v>37.5</v>
      </c>
      <c r="G146" s="60">
        <v>0</v>
      </c>
      <c r="H146" s="60">
        <v>0</v>
      </c>
    </row>
    <row r="147" spans="1:8" ht="12.75">
      <c r="A147" t="s">
        <v>3</v>
      </c>
      <c r="B147" t="s">
        <v>12</v>
      </c>
      <c r="C147" s="1">
        <v>400000</v>
      </c>
      <c r="D147" s="1">
        <v>150000</v>
      </c>
      <c r="E147" s="1">
        <v>0</v>
      </c>
      <c r="F147" s="1">
        <v>37.5</v>
      </c>
      <c r="G147" s="1">
        <v>0</v>
      </c>
      <c r="H147" s="1">
        <v>0</v>
      </c>
    </row>
    <row r="148" spans="1:8" ht="12.75">
      <c r="A148" t="s">
        <v>111</v>
      </c>
      <c r="B148" t="s">
        <v>112</v>
      </c>
      <c r="C148" s="1">
        <v>400000</v>
      </c>
      <c r="D148" s="1">
        <v>150000</v>
      </c>
      <c r="E148" s="1">
        <v>0</v>
      </c>
      <c r="F148" s="1">
        <v>37.5</v>
      </c>
      <c r="G148" s="1">
        <v>0</v>
      </c>
      <c r="H148" s="1">
        <v>0</v>
      </c>
    </row>
    <row r="149" spans="1:8" ht="12.75">
      <c r="A149" t="s">
        <v>117</v>
      </c>
      <c r="B149" t="s">
        <v>118</v>
      </c>
      <c r="C149" s="1">
        <v>400000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</row>
    <row r="150" spans="1:8" ht="12.75">
      <c r="A150" s="90" t="s">
        <v>191</v>
      </c>
      <c r="B150" s="90"/>
      <c r="C150" s="60">
        <v>295000</v>
      </c>
      <c r="D150" s="60">
        <v>510000</v>
      </c>
      <c r="E150" s="60">
        <v>510000</v>
      </c>
      <c r="F150" s="60">
        <v>172.8813</v>
      </c>
      <c r="G150" s="60">
        <v>100</v>
      </c>
      <c r="H150" s="60">
        <v>172.8813</v>
      </c>
    </row>
    <row r="151" spans="1:8" ht="12.75">
      <c r="A151" t="s">
        <v>3</v>
      </c>
      <c r="B151" t="s">
        <v>12</v>
      </c>
      <c r="C151" s="1">
        <v>0</v>
      </c>
      <c r="D151" s="1">
        <v>60000</v>
      </c>
      <c r="E151" s="1">
        <v>60000</v>
      </c>
      <c r="F151" s="1">
        <v>0</v>
      </c>
      <c r="G151" s="1">
        <v>100</v>
      </c>
      <c r="H151" s="1">
        <v>0</v>
      </c>
    </row>
    <row r="152" spans="1:8" ht="12.75">
      <c r="A152" t="s">
        <v>111</v>
      </c>
      <c r="B152" t="s">
        <v>112</v>
      </c>
      <c r="C152" s="1">
        <v>0</v>
      </c>
      <c r="D152" s="1">
        <v>60000</v>
      </c>
      <c r="E152" s="1">
        <v>60000</v>
      </c>
      <c r="F152" s="1">
        <v>0</v>
      </c>
      <c r="G152" s="1">
        <v>100</v>
      </c>
      <c r="H152" s="1">
        <v>0</v>
      </c>
    </row>
    <row r="153" spans="1:8" ht="12.75">
      <c r="A153" t="s">
        <v>13</v>
      </c>
      <c r="B153" t="s">
        <v>14</v>
      </c>
      <c r="C153" s="1">
        <v>295000</v>
      </c>
      <c r="D153" s="1">
        <v>450000</v>
      </c>
      <c r="E153" s="1">
        <v>450000</v>
      </c>
      <c r="F153" s="1">
        <v>152.5423</v>
      </c>
      <c r="G153" s="1">
        <v>100</v>
      </c>
      <c r="H153" s="1">
        <v>152.5423</v>
      </c>
    </row>
    <row r="154" spans="1:8" ht="12.75">
      <c r="A154" t="s">
        <v>125</v>
      </c>
      <c r="B154" t="s">
        <v>126</v>
      </c>
      <c r="C154" s="1">
        <v>175000</v>
      </c>
      <c r="D154" s="1">
        <v>290000</v>
      </c>
      <c r="E154" s="1">
        <v>290000</v>
      </c>
      <c r="F154" s="1">
        <v>165.7142</v>
      </c>
      <c r="G154" s="1">
        <v>100</v>
      </c>
      <c r="H154" s="1">
        <v>165.7142</v>
      </c>
    </row>
    <row r="155" spans="1:8" ht="12.75">
      <c r="A155" t="s">
        <v>127</v>
      </c>
      <c r="B155" t="s">
        <v>128</v>
      </c>
      <c r="C155" s="1">
        <v>175000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</row>
    <row r="156" spans="1:8" ht="12.75">
      <c r="A156" t="s">
        <v>135</v>
      </c>
      <c r="B156" t="s">
        <v>136</v>
      </c>
      <c r="C156" s="1">
        <v>120000</v>
      </c>
      <c r="D156" s="1">
        <v>160000</v>
      </c>
      <c r="E156" s="1">
        <v>160000</v>
      </c>
      <c r="F156" s="1">
        <v>133.3333</v>
      </c>
      <c r="G156" s="1">
        <v>100</v>
      </c>
      <c r="H156" s="1">
        <v>133.3333</v>
      </c>
    </row>
    <row r="157" spans="1:8" ht="12.75">
      <c r="A157" t="s">
        <v>137</v>
      </c>
      <c r="B157" t="s">
        <v>138</v>
      </c>
      <c r="C157" s="1">
        <v>60000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</row>
    <row r="158" spans="1:8" ht="12.75">
      <c r="A158" t="s">
        <v>139</v>
      </c>
      <c r="B158" t="s">
        <v>140</v>
      </c>
      <c r="C158" s="1">
        <v>60000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</row>
    <row r="159" spans="1:8" ht="12.75">
      <c r="A159" s="90" t="s">
        <v>192</v>
      </c>
      <c r="B159" s="90"/>
      <c r="C159" s="60">
        <v>0</v>
      </c>
      <c r="D159" s="60">
        <v>0</v>
      </c>
      <c r="E159" s="60">
        <v>100000</v>
      </c>
      <c r="F159" s="60">
        <v>0</v>
      </c>
      <c r="G159" s="60">
        <v>0</v>
      </c>
      <c r="H159" s="60">
        <v>0</v>
      </c>
    </row>
    <row r="160" spans="1:8" ht="12.75">
      <c r="A160" t="s">
        <v>3</v>
      </c>
      <c r="B160" t="s">
        <v>12</v>
      </c>
      <c r="C160" s="1">
        <v>0</v>
      </c>
      <c r="D160" s="1">
        <v>0</v>
      </c>
      <c r="E160" s="1">
        <v>100000</v>
      </c>
      <c r="F160" s="1">
        <v>0</v>
      </c>
      <c r="G160" s="1">
        <v>0</v>
      </c>
      <c r="H160" s="1">
        <v>0</v>
      </c>
    </row>
    <row r="161" spans="1:8" ht="12.75">
      <c r="A161" t="s">
        <v>111</v>
      </c>
      <c r="B161" t="s">
        <v>112</v>
      </c>
      <c r="C161" s="1">
        <v>0</v>
      </c>
      <c r="D161" s="1">
        <v>0</v>
      </c>
      <c r="E161" s="1">
        <v>100000</v>
      </c>
      <c r="F161" s="1">
        <v>0</v>
      </c>
      <c r="G161" s="1">
        <v>0</v>
      </c>
      <c r="H161" s="1">
        <v>0</v>
      </c>
    </row>
    <row r="162" spans="3:8" ht="12.75">
      <c r="C162" s="1"/>
      <c r="D162" s="1"/>
      <c r="E162" s="1"/>
      <c r="F162" s="1"/>
      <c r="G162" s="1"/>
      <c r="H162" s="1"/>
    </row>
    <row r="163" spans="3:8" ht="12.75">
      <c r="C163" s="1"/>
      <c r="D163" s="1"/>
      <c r="E163" s="1"/>
      <c r="F163" s="1"/>
      <c r="G163" s="1"/>
      <c r="H163" s="1"/>
    </row>
    <row r="164" spans="1:8" ht="12.75">
      <c r="A164" s="48" t="s">
        <v>173</v>
      </c>
      <c r="B164" s="49"/>
      <c r="C164" s="12" t="s">
        <v>176</v>
      </c>
      <c r="D164" s="12" t="s">
        <v>162</v>
      </c>
      <c r="E164" s="12" t="s">
        <v>177</v>
      </c>
      <c r="F164" s="12"/>
      <c r="G164" s="12" t="s">
        <v>163</v>
      </c>
      <c r="H164" s="12"/>
    </row>
    <row r="165" spans="1:8" ht="12.75">
      <c r="A165" s="50" t="s">
        <v>174</v>
      </c>
      <c r="B165" s="51" t="s">
        <v>175</v>
      </c>
      <c r="C165" s="52" t="s">
        <v>1</v>
      </c>
      <c r="D165" s="52" t="s">
        <v>2</v>
      </c>
      <c r="E165" s="52" t="s">
        <v>3</v>
      </c>
      <c r="F165" s="52" t="s">
        <v>4</v>
      </c>
      <c r="G165" s="52" t="s">
        <v>5</v>
      </c>
      <c r="H165" s="52" t="s">
        <v>6</v>
      </c>
    </row>
    <row r="166" spans="1:8" ht="12.75">
      <c r="A166" s="89" t="s">
        <v>193</v>
      </c>
      <c r="B166" s="89"/>
      <c r="C166" s="59">
        <v>275000</v>
      </c>
      <c r="D166" s="59">
        <v>235000</v>
      </c>
      <c r="E166" s="59">
        <v>235000</v>
      </c>
      <c r="F166" s="59">
        <v>85.4545</v>
      </c>
      <c r="G166" s="59">
        <v>100</v>
      </c>
      <c r="H166" s="59">
        <v>85.4545</v>
      </c>
    </row>
    <row r="167" spans="1:8" ht="12.75">
      <c r="A167" s="90" t="s">
        <v>187</v>
      </c>
      <c r="B167" s="90"/>
      <c r="C167" s="60">
        <v>40000</v>
      </c>
      <c r="D167" s="60">
        <v>0</v>
      </c>
      <c r="E167" s="60">
        <v>0</v>
      </c>
      <c r="F167" s="60">
        <v>0</v>
      </c>
      <c r="G167" s="60">
        <v>0</v>
      </c>
      <c r="H167" s="60">
        <v>0</v>
      </c>
    </row>
    <row r="168" spans="1:8" ht="12.75">
      <c r="A168" t="s">
        <v>3</v>
      </c>
      <c r="B168" t="s">
        <v>12</v>
      </c>
      <c r="C168" s="1">
        <v>40000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</row>
    <row r="169" spans="1:8" ht="12.75">
      <c r="A169" t="s">
        <v>79</v>
      </c>
      <c r="B169" t="s">
        <v>80</v>
      </c>
      <c r="C169" s="1">
        <v>40000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</row>
    <row r="170" spans="1:8" ht="12.75">
      <c r="A170" t="s">
        <v>85</v>
      </c>
      <c r="B170" t="s">
        <v>86</v>
      </c>
      <c r="C170" s="1">
        <v>40000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</row>
    <row r="171" spans="1:8" ht="12.75">
      <c r="A171" s="90" t="s">
        <v>188</v>
      </c>
      <c r="B171" s="90"/>
      <c r="C171" s="60">
        <v>210000</v>
      </c>
      <c r="D171" s="60">
        <v>210000</v>
      </c>
      <c r="E171" s="60">
        <v>210000</v>
      </c>
      <c r="F171" s="60">
        <v>100</v>
      </c>
      <c r="G171" s="60">
        <v>100</v>
      </c>
      <c r="H171" s="60">
        <v>100</v>
      </c>
    </row>
    <row r="172" spans="1:8" ht="12.75">
      <c r="A172" t="s">
        <v>3</v>
      </c>
      <c r="B172" t="s">
        <v>12</v>
      </c>
      <c r="C172" s="1">
        <v>210000</v>
      </c>
      <c r="D172" s="1">
        <v>210000</v>
      </c>
      <c r="E172" s="1">
        <v>210000</v>
      </c>
      <c r="F172" s="1">
        <v>100</v>
      </c>
      <c r="G172" s="1">
        <v>100</v>
      </c>
      <c r="H172" s="1">
        <v>100</v>
      </c>
    </row>
    <row r="173" spans="1:8" ht="12.75">
      <c r="A173" t="s">
        <v>79</v>
      </c>
      <c r="B173" t="s">
        <v>80</v>
      </c>
      <c r="C173" s="1">
        <v>210000</v>
      </c>
      <c r="D173" s="1">
        <v>210000</v>
      </c>
      <c r="E173" s="1">
        <v>210000</v>
      </c>
      <c r="F173" s="1">
        <v>100</v>
      </c>
      <c r="G173" s="1">
        <v>100</v>
      </c>
      <c r="H173" s="1">
        <v>100</v>
      </c>
    </row>
    <row r="174" spans="1:8" ht="12.75">
      <c r="A174" t="s">
        <v>85</v>
      </c>
      <c r="B174" t="s">
        <v>86</v>
      </c>
      <c r="C174" s="1">
        <v>190000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</row>
    <row r="175" spans="1:8" ht="12.75">
      <c r="A175" t="s">
        <v>89</v>
      </c>
      <c r="B175" t="s">
        <v>90</v>
      </c>
      <c r="C175" s="1">
        <v>20000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</row>
    <row r="176" spans="1:8" ht="12.75">
      <c r="A176" s="90" t="s">
        <v>191</v>
      </c>
      <c r="B176" s="90"/>
      <c r="C176" s="60">
        <v>25000</v>
      </c>
      <c r="D176" s="60">
        <v>25000</v>
      </c>
      <c r="E176" s="60">
        <v>25000</v>
      </c>
      <c r="F176" s="60">
        <v>100</v>
      </c>
      <c r="G176" s="60">
        <v>100</v>
      </c>
      <c r="H176" s="60">
        <v>100</v>
      </c>
    </row>
    <row r="177" spans="1:8" ht="12.75">
      <c r="A177" t="s">
        <v>13</v>
      </c>
      <c r="B177" t="s">
        <v>14</v>
      </c>
      <c r="C177" s="1">
        <v>25000</v>
      </c>
      <c r="D177" s="1">
        <v>25000</v>
      </c>
      <c r="E177" s="1">
        <v>25000</v>
      </c>
      <c r="F177" s="1">
        <v>100</v>
      </c>
      <c r="G177" s="1">
        <v>100</v>
      </c>
      <c r="H177" s="1">
        <v>100</v>
      </c>
    </row>
    <row r="178" spans="1:8" ht="12.75">
      <c r="A178" t="s">
        <v>135</v>
      </c>
      <c r="B178" t="s">
        <v>136</v>
      </c>
      <c r="C178" s="1">
        <v>25000</v>
      </c>
      <c r="D178" s="1">
        <v>25000</v>
      </c>
      <c r="E178" s="1">
        <v>25000</v>
      </c>
      <c r="F178" s="1">
        <v>100</v>
      </c>
      <c r="G178" s="1">
        <v>100</v>
      </c>
      <c r="H178" s="1">
        <v>100</v>
      </c>
    </row>
    <row r="179" spans="1:8" ht="12.75">
      <c r="A179" t="s">
        <v>137</v>
      </c>
      <c r="B179" t="s">
        <v>138</v>
      </c>
      <c r="C179" s="1">
        <v>25000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</row>
    <row r="180" spans="1:8" ht="12.75">
      <c r="A180" s="92" t="s">
        <v>194</v>
      </c>
      <c r="B180" s="92"/>
      <c r="C180" s="61">
        <v>2164000</v>
      </c>
      <c r="D180" s="61">
        <v>2911000</v>
      </c>
      <c r="E180" s="61">
        <v>5581000</v>
      </c>
      <c r="F180" s="61">
        <v>134.5194</v>
      </c>
      <c r="G180" s="61">
        <v>191.721</v>
      </c>
      <c r="H180" s="61">
        <v>257.902</v>
      </c>
    </row>
    <row r="181" spans="1:8" ht="12.75">
      <c r="A181" s="91" t="s">
        <v>195</v>
      </c>
      <c r="B181" s="91"/>
      <c r="C181" s="58">
        <v>2164000</v>
      </c>
      <c r="D181" s="58">
        <v>2911000</v>
      </c>
      <c r="E181" s="58">
        <v>5581000</v>
      </c>
      <c r="F181" s="58">
        <v>134.5194</v>
      </c>
      <c r="G181" s="58">
        <v>191.721</v>
      </c>
      <c r="H181" s="58">
        <v>257.902</v>
      </c>
    </row>
    <row r="182" spans="1:8" ht="12.75">
      <c r="A182" s="89" t="s">
        <v>196</v>
      </c>
      <c r="B182" s="89"/>
      <c r="C182" s="59">
        <v>731000</v>
      </c>
      <c r="D182" s="59">
        <v>731000</v>
      </c>
      <c r="E182" s="59">
        <v>731000</v>
      </c>
      <c r="F182" s="59">
        <v>100</v>
      </c>
      <c r="G182" s="59">
        <v>100</v>
      </c>
      <c r="H182" s="59">
        <v>100</v>
      </c>
    </row>
    <row r="183" spans="1:8" ht="12.75">
      <c r="A183" s="90" t="s">
        <v>187</v>
      </c>
      <c r="B183" s="90"/>
      <c r="C183" s="60">
        <v>143000</v>
      </c>
      <c r="D183" s="60">
        <v>143000</v>
      </c>
      <c r="E183" s="60">
        <v>143000</v>
      </c>
      <c r="F183" s="60">
        <v>100</v>
      </c>
      <c r="G183" s="60">
        <v>100</v>
      </c>
      <c r="H183" s="60">
        <v>100</v>
      </c>
    </row>
    <row r="184" spans="1:8" ht="12.75">
      <c r="A184" t="s">
        <v>3</v>
      </c>
      <c r="B184" t="s">
        <v>12</v>
      </c>
      <c r="C184" s="1">
        <v>143000</v>
      </c>
      <c r="D184" s="1">
        <v>143000</v>
      </c>
      <c r="E184" s="1">
        <v>143000</v>
      </c>
      <c r="F184" s="1">
        <v>100</v>
      </c>
      <c r="G184" s="1">
        <v>100</v>
      </c>
      <c r="H184" s="1">
        <v>100</v>
      </c>
    </row>
    <row r="185" spans="1:8" ht="12.75">
      <c r="A185" t="s">
        <v>79</v>
      </c>
      <c r="B185" t="s">
        <v>80</v>
      </c>
      <c r="C185" s="1">
        <v>143000</v>
      </c>
      <c r="D185" s="1">
        <v>143000</v>
      </c>
      <c r="E185" s="1">
        <v>143000</v>
      </c>
      <c r="F185" s="1">
        <v>100</v>
      </c>
      <c r="G185" s="1">
        <v>100</v>
      </c>
      <c r="H185" s="1">
        <v>100</v>
      </c>
    </row>
    <row r="186" spans="1:8" ht="12.75">
      <c r="A186" t="s">
        <v>85</v>
      </c>
      <c r="B186" t="s">
        <v>86</v>
      </c>
      <c r="C186" s="1">
        <v>80000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</row>
    <row r="187" spans="1:8" ht="12.75">
      <c r="A187" t="s">
        <v>89</v>
      </c>
      <c r="B187" t="s">
        <v>90</v>
      </c>
      <c r="C187" s="1">
        <v>63000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</row>
    <row r="188" spans="1:8" ht="12.75">
      <c r="A188" s="90" t="s">
        <v>188</v>
      </c>
      <c r="B188" s="90"/>
      <c r="C188" s="60">
        <v>588000</v>
      </c>
      <c r="D188" s="60">
        <v>588000</v>
      </c>
      <c r="E188" s="60">
        <v>588000</v>
      </c>
      <c r="F188" s="60">
        <v>100</v>
      </c>
      <c r="G188" s="60">
        <v>100</v>
      </c>
      <c r="H188" s="60">
        <v>100</v>
      </c>
    </row>
    <row r="189" spans="1:8" ht="12.75">
      <c r="A189" t="s">
        <v>3</v>
      </c>
      <c r="B189" t="s">
        <v>12</v>
      </c>
      <c r="C189" s="1">
        <v>588000</v>
      </c>
      <c r="D189" s="1">
        <v>588000</v>
      </c>
      <c r="E189" s="1">
        <v>588000</v>
      </c>
      <c r="F189" s="1">
        <v>100</v>
      </c>
      <c r="G189" s="1">
        <v>100</v>
      </c>
      <c r="H189" s="1">
        <v>100</v>
      </c>
    </row>
    <row r="190" spans="1:8" ht="12.75">
      <c r="A190" t="s">
        <v>79</v>
      </c>
      <c r="B190" t="s">
        <v>80</v>
      </c>
      <c r="C190" s="1">
        <v>588000</v>
      </c>
      <c r="D190" s="1">
        <v>588000</v>
      </c>
      <c r="E190" s="1">
        <v>588000</v>
      </c>
      <c r="F190" s="1">
        <v>100</v>
      </c>
      <c r="G190" s="1">
        <v>100</v>
      </c>
      <c r="H190" s="1">
        <v>100</v>
      </c>
    </row>
    <row r="191" spans="1:8" ht="12.75">
      <c r="A191" t="s">
        <v>85</v>
      </c>
      <c r="B191" t="s">
        <v>86</v>
      </c>
      <c r="C191" s="1">
        <v>578000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</row>
    <row r="192" spans="1:8" ht="12.75">
      <c r="A192" t="s">
        <v>89</v>
      </c>
      <c r="B192" t="s">
        <v>90</v>
      </c>
      <c r="C192" s="1">
        <v>10000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</row>
    <row r="193" spans="1:8" ht="12.75">
      <c r="A193" s="89" t="s">
        <v>197</v>
      </c>
      <c r="B193" s="89"/>
      <c r="C193" s="59">
        <v>1433000</v>
      </c>
      <c r="D193" s="59">
        <v>2180000</v>
      </c>
      <c r="E193" s="59">
        <v>4850000</v>
      </c>
      <c r="F193" s="59">
        <v>152.1284</v>
      </c>
      <c r="G193" s="59">
        <v>222.477</v>
      </c>
      <c r="H193" s="59">
        <v>338.4508</v>
      </c>
    </row>
    <row r="194" spans="1:8" ht="12.75">
      <c r="A194" s="90" t="s">
        <v>187</v>
      </c>
      <c r="B194" s="90"/>
      <c r="C194" s="60">
        <v>180000</v>
      </c>
      <c r="D194" s="60">
        <v>530000</v>
      </c>
      <c r="E194" s="60">
        <v>0</v>
      </c>
      <c r="F194" s="60">
        <v>294.4444</v>
      </c>
      <c r="G194" s="60">
        <v>0</v>
      </c>
      <c r="H194" s="60">
        <v>0</v>
      </c>
    </row>
    <row r="195" spans="1:8" ht="12.75">
      <c r="A195" t="s">
        <v>13</v>
      </c>
      <c r="B195" t="s">
        <v>14</v>
      </c>
      <c r="C195" s="1">
        <v>180000</v>
      </c>
      <c r="D195" s="1">
        <v>530000</v>
      </c>
      <c r="E195" s="1">
        <v>0</v>
      </c>
      <c r="F195" s="1">
        <v>294.4444</v>
      </c>
      <c r="G195" s="1">
        <v>0</v>
      </c>
      <c r="H195" s="1">
        <v>0</v>
      </c>
    </row>
    <row r="196" spans="1:8" ht="12.75">
      <c r="A196" t="s">
        <v>125</v>
      </c>
      <c r="B196" t="s">
        <v>126</v>
      </c>
      <c r="C196" s="1">
        <v>0</v>
      </c>
      <c r="D196" s="1">
        <v>350000</v>
      </c>
      <c r="E196" s="1">
        <v>0</v>
      </c>
      <c r="F196" s="1">
        <v>0</v>
      </c>
      <c r="G196" s="1">
        <v>0</v>
      </c>
      <c r="H196" s="1">
        <v>0</v>
      </c>
    </row>
    <row r="197" spans="1:8" ht="12.75">
      <c r="A197" t="s">
        <v>135</v>
      </c>
      <c r="B197" t="s">
        <v>136</v>
      </c>
      <c r="C197" s="1">
        <v>180000</v>
      </c>
      <c r="D197" s="1">
        <v>180000</v>
      </c>
      <c r="E197" s="1">
        <v>0</v>
      </c>
      <c r="F197" s="1">
        <v>100</v>
      </c>
      <c r="G197" s="1">
        <v>0</v>
      </c>
      <c r="H197" s="1">
        <v>0</v>
      </c>
    </row>
    <row r="198" spans="1:8" ht="12.75">
      <c r="A198" t="s">
        <v>137</v>
      </c>
      <c r="B198" t="s">
        <v>138</v>
      </c>
      <c r="C198" s="1">
        <v>180000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</row>
    <row r="199" spans="1:8" ht="12.75">
      <c r="A199" s="90" t="s">
        <v>188</v>
      </c>
      <c r="B199" s="90"/>
      <c r="C199" s="60">
        <v>0</v>
      </c>
      <c r="D199" s="60">
        <v>300000</v>
      </c>
      <c r="E199" s="60">
        <v>300000</v>
      </c>
      <c r="F199" s="60">
        <v>0</v>
      </c>
      <c r="G199" s="60">
        <v>100</v>
      </c>
      <c r="H199" s="60">
        <v>0</v>
      </c>
    </row>
    <row r="200" spans="1:8" ht="12.75">
      <c r="A200" t="s">
        <v>13</v>
      </c>
      <c r="B200" t="s">
        <v>14</v>
      </c>
      <c r="C200" s="1">
        <v>0</v>
      </c>
      <c r="D200" s="1">
        <v>300000</v>
      </c>
      <c r="E200" s="1">
        <v>300000</v>
      </c>
      <c r="F200" s="1">
        <v>0</v>
      </c>
      <c r="G200" s="1">
        <v>100</v>
      </c>
      <c r="H200" s="1">
        <v>0</v>
      </c>
    </row>
    <row r="201" spans="1:8" ht="12.75">
      <c r="A201" t="s">
        <v>125</v>
      </c>
      <c r="B201" t="s">
        <v>126</v>
      </c>
      <c r="C201" s="1">
        <v>0</v>
      </c>
      <c r="D201" s="1">
        <v>300000</v>
      </c>
      <c r="E201" s="1">
        <v>300000</v>
      </c>
      <c r="F201" s="1">
        <v>0</v>
      </c>
      <c r="G201" s="1">
        <v>100</v>
      </c>
      <c r="H201" s="1">
        <v>0</v>
      </c>
    </row>
    <row r="202" spans="1:8" ht="12.75">
      <c r="A202" s="90" t="s">
        <v>191</v>
      </c>
      <c r="B202" s="90"/>
      <c r="C202" s="60">
        <v>1253000</v>
      </c>
      <c r="D202" s="60">
        <v>1350000</v>
      </c>
      <c r="E202" s="60">
        <v>1450000</v>
      </c>
      <c r="F202" s="60">
        <v>107.7414</v>
      </c>
      <c r="G202" s="60">
        <v>107.4074</v>
      </c>
      <c r="H202" s="60">
        <v>115.7222</v>
      </c>
    </row>
    <row r="203" spans="1:8" ht="12.75">
      <c r="A203" t="s">
        <v>13</v>
      </c>
      <c r="B203" t="s">
        <v>14</v>
      </c>
      <c r="C203" s="1">
        <v>1253000</v>
      </c>
      <c r="D203" s="1">
        <v>1350000</v>
      </c>
      <c r="E203" s="1">
        <v>1450000</v>
      </c>
      <c r="F203" s="1">
        <v>107.7414</v>
      </c>
      <c r="G203" s="1">
        <v>107.4074</v>
      </c>
      <c r="H203" s="1">
        <v>115.7222</v>
      </c>
    </row>
    <row r="204" spans="1:8" ht="12.75">
      <c r="A204" t="s">
        <v>119</v>
      </c>
      <c r="B204" t="s">
        <v>120</v>
      </c>
      <c r="C204" s="1">
        <v>400000</v>
      </c>
      <c r="D204" s="1">
        <v>600000</v>
      </c>
      <c r="E204" s="1">
        <v>600000</v>
      </c>
      <c r="F204" s="1">
        <v>150</v>
      </c>
      <c r="G204" s="1">
        <v>100</v>
      </c>
      <c r="H204" s="1">
        <v>150</v>
      </c>
    </row>
    <row r="205" spans="1:8" ht="12.75">
      <c r="A205" t="s">
        <v>121</v>
      </c>
      <c r="B205" t="s">
        <v>122</v>
      </c>
      <c r="C205" s="1">
        <v>400000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</row>
    <row r="206" spans="1:8" ht="12.75">
      <c r="A206" t="s">
        <v>125</v>
      </c>
      <c r="B206" t="s">
        <v>126</v>
      </c>
      <c r="C206" s="1">
        <v>328000</v>
      </c>
      <c r="D206" s="1">
        <v>0</v>
      </c>
      <c r="E206" s="1">
        <v>250000</v>
      </c>
      <c r="F206" s="1">
        <v>0</v>
      </c>
      <c r="G206" s="1">
        <v>0</v>
      </c>
      <c r="H206" s="1">
        <v>76.2195</v>
      </c>
    </row>
    <row r="207" spans="1:8" ht="12.75">
      <c r="A207" t="s">
        <v>127</v>
      </c>
      <c r="B207" t="s">
        <v>128</v>
      </c>
      <c r="C207" s="1">
        <v>180000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</row>
    <row r="208" spans="1:8" ht="12.75">
      <c r="A208" s="48" t="s">
        <v>173</v>
      </c>
      <c r="B208" s="49"/>
      <c r="C208" s="12" t="s">
        <v>176</v>
      </c>
      <c r="D208" s="12" t="s">
        <v>162</v>
      </c>
      <c r="E208" s="12" t="s">
        <v>177</v>
      </c>
      <c r="F208" s="12"/>
      <c r="G208" s="12" t="s">
        <v>163</v>
      </c>
      <c r="H208" s="12"/>
    </row>
    <row r="209" spans="1:8" ht="12.75">
      <c r="A209" s="50" t="s">
        <v>174</v>
      </c>
      <c r="B209" s="51" t="s">
        <v>175</v>
      </c>
      <c r="C209" s="52" t="s">
        <v>1</v>
      </c>
      <c r="D209" s="52" t="s">
        <v>2</v>
      </c>
      <c r="E209" s="52" t="s">
        <v>3</v>
      </c>
      <c r="F209" s="52" t="s">
        <v>4</v>
      </c>
      <c r="G209" s="52" t="s">
        <v>5</v>
      </c>
      <c r="H209" s="52" t="s">
        <v>6</v>
      </c>
    </row>
    <row r="210" spans="1:8" ht="12.75">
      <c r="A210" t="s">
        <v>133</v>
      </c>
      <c r="B210" t="s">
        <v>134</v>
      </c>
      <c r="C210" s="1">
        <v>148000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</row>
    <row r="211" spans="1:8" ht="12.75">
      <c r="A211" t="s">
        <v>135</v>
      </c>
      <c r="B211" t="s">
        <v>136</v>
      </c>
      <c r="C211" s="1">
        <v>525000</v>
      </c>
      <c r="D211" s="1">
        <v>750000</v>
      </c>
      <c r="E211" s="1">
        <v>600000</v>
      </c>
      <c r="F211" s="1">
        <v>142.8571</v>
      </c>
      <c r="G211" s="1">
        <v>80</v>
      </c>
      <c r="H211" s="1">
        <v>114.2857</v>
      </c>
    </row>
    <row r="212" spans="1:8" ht="12.75">
      <c r="A212" t="s">
        <v>137</v>
      </c>
      <c r="B212" t="s">
        <v>138</v>
      </c>
      <c r="C212" s="1">
        <v>525000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</row>
    <row r="213" spans="1:8" ht="12.75">
      <c r="A213" s="90" t="s">
        <v>198</v>
      </c>
      <c r="B213" s="90"/>
      <c r="C213" s="60">
        <v>0</v>
      </c>
      <c r="D213" s="60">
        <v>0</v>
      </c>
      <c r="E213" s="60">
        <v>3000000</v>
      </c>
      <c r="F213" s="60">
        <v>0</v>
      </c>
      <c r="G213" s="60">
        <v>0</v>
      </c>
      <c r="H213" s="60">
        <v>0</v>
      </c>
    </row>
    <row r="214" spans="1:8" ht="12.75">
      <c r="A214" t="s">
        <v>13</v>
      </c>
      <c r="B214" t="s">
        <v>14</v>
      </c>
      <c r="C214" s="1">
        <v>0</v>
      </c>
      <c r="D214" s="1">
        <v>0</v>
      </c>
      <c r="E214" s="1">
        <v>3000000</v>
      </c>
      <c r="F214" s="1">
        <v>0</v>
      </c>
      <c r="G214" s="1">
        <v>0</v>
      </c>
      <c r="H214" s="1">
        <v>0</v>
      </c>
    </row>
    <row r="215" spans="1:8" ht="12.75">
      <c r="A215" t="s">
        <v>125</v>
      </c>
      <c r="B215" t="s">
        <v>126</v>
      </c>
      <c r="C215" s="1">
        <v>0</v>
      </c>
      <c r="D215" s="1">
        <v>0</v>
      </c>
      <c r="E215" s="1">
        <v>3000000</v>
      </c>
      <c r="F215" s="1">
        <v>0</v>
      </c>
      <c r="G215" s="1">
        <v>0</v>
      </c>
      <c r="H215" s="1">
        <v>0</v>
      </c>
    </row>
    <row r="216" spans="1:8" ht="12.75">
      <c r="A216" s="90" t="s">
        <v>192</v>
      </c>
      <c r="B216" s="90"/>
      <c r="C216" s="60">
        <v>0</v>
      </c>
      <c r="D216" s="60">
        <v>0</v>
      </c>
      <c r="E216" s="60">
        <v>100000</v>
      </c>
      <c r="F216" s="60">
        <v>0</v>
      </c>
      <c r="G216" s="60">
        <v>0</v>
      </c>
      <c r="H216" s="60">
        <v>0</v>
      </c>
    </row>
    <row r="217" spans="1:8" ht="12.75">
      <c r="A217" t="s">
        <v>13</v>
      </c>
      <c r="B217" t="s">
        <v>14</v>
      </c>
      <c r="C217" s="1">
        <v>0</v>
      </c>
      <c r="D217" s="1">
        <v>0</v>
      </c>
      <c r="E217" s="1">
        <v>100000</v>
      </c>
      <c r="F217" s="1">
        <v>0</v>
      </c>
      <c r="G217" s="1">
        <v>0</v>
      </c>
      <c r="H217" s="1">
        <v>0</v>
      </c>
    </row>
    <row r="218" spans="1:8" ht="12.75">
      <c r="A218" t="s">
        <v>125</v>
      </c>
      <c r="B218" t="s">
        <v>126</v>
      </c>
      <c r="C218" s="1">
        <v>0</v>
      </c>
      <c r="D218" s="1">
        <v>0</v>
      </c>
      <c r="E218" s="1">
        <v>100000</v>
      </c>
      <c r="F218" s="1">
        <v>0</v>
      </c>
      <c r="G218" s="1">
        <v>0</v>
      </c>
      <c r="H218" s="1">
        <v>0</v>
      </c>
    </row>
    <row r="219" spans="1:8" ht="12.75">
      <c r="A219" s="92" t="s">
        <v>199</v>
      </c>
      <c r="B219" s="92"/>
      <c r="C219" s="61">
        <f>C220+C248</f>
        <v>5247000</v>
      </c>
      <c r="D219" s="61">
        <v>377000</v>
      </c>
      <c r="E219" s="61">
        <v>277000</v>
      </c>
      <c r="F219" s="61">
        <f>D219/C219*100</f>
        <v>7.185058128454355</v>
      </c>
      <c r="G219" s="61">
        <v>73.4748</v>
      </c>
      <c r="H219" s="61">
        <f>E219/C219*100</f>
        <v>5.279207165999619</v>
      </c>
    </row>
    <row r="220" spans="1:8" ht="12.75">
      <c r="A220" s="91" t="s">
        <v>200</v>
      </c>
      <c r="B220" s="91"/>
      <c r="C220" s="58">
        <f>C221+C226+C235</f>
        <v>5237000</v>
      </c>
      <c r="D220" s="58">
        <v>367000</v>
      </c>
      <c r="E220" s="58">
        <v>267000</v>
      </c>
      <c r="F220" s="58">
        <f>D220/C220*100</f>
        <v>7.007828909681116</v>
      </c>
      <c r="G220" s="58">
        <v>72.752</v>
      </c>
      <c r="H220" s="58">
        <f>E220/C220*100</f>
        <v>5.098338743555471</v>
      </c>
    </row>
    <row r="221" spans="1:8" ht="12.75">
      <c r="A221" s="89" t="s">
        <v>201</v>
      </c>
      <c r="B221" s="89"/>
      <c r="C221" s="59">
        <v>137000</v>
      </c>
      <c r="D221" s="59">
        <v>137000</v>
      </c>
      <c r="E221" s="59">
        <v>137000</v>
      </c>
      <c r="F221" s="59">
        <v>100</v>
      </c>
      <c r="G221" s="59">
        <v>100</v>
      </c>
      <c r="H221" s="59">
        <v>100</v>
      </c>
    </row>
    <row r="222" spans="1:8" ht="12.75">
      <c r="A222" s="90" t="s">
        <v>188</v>
      </c>
      <c r="B222" s="90"/>
      <c r="C222" s="60">
        <v>137000</v>
      </c>
      <c r="D222" s="60">
        <v>137000</v>
      </c>
      <c r="E222" s="60">
        <v>137000</v>
      </c>
      <c r="F222" s="60">
        <v>100</v>
      </c>
      <c r="G222" s="60">
        <v>100</v>
      </c>
      <c r="H222" s="60">
        <v>100</v>
      </c>
    </row>
    <row r="223" spans="1:8" ht="12.75">
      <c r="A223" t="s">
        <v>3</v>
      </c>
      <c r="B223" t="s">
        <v>12</v>
      </c>
      <c r="C223" s="1">
        <v>137000</v>
      </c>
      <c r="D223" s="1">
        <v>137000</v>
      </c>
      <c r="E223" s="1">
        <v>137000</v>
      </c>
      <c r="F223" s="1">
        <v>100</v>
      </c>
      <c r="G223" s="1">
        <v>100</v>
      </c>
      <c r="H223" s="1">
        <v>100</v>
      </c>
    </row>
    <row r="224" spans="1:8" ht="12.75">
      <c r="A224" t="s">
        <v>79</v>
      </c>
      <c r="B224" t="s">
        <v>80</v>
      </c>
      <c r="C224" s="1">
        <v>137000</v>
      </c>
      <c r="D224" s="1">
        <v>137000</v>
      </c>
      <c r="E224" s="1">
        <v>137000</v>
      </c>
      <c r="F224" s="1">
        <v>100</v>
      </c>
      <c r="G224" s="1">
        <v>100</v>
      </c>
      <c r="H224" s="1">
        <v>100</v>
      </c>
    </row>
    <row r="225" spans="1:8" ht="12.75">
      <c r="A225" t="s">
        <v>85</v>
      </c>
      <c r="B225" t="s">
        <v>86</v>
      </c>
      <c r="C225" s="1">
        <v>137000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</row>
    <row r="226" spans="1:8" ht="12.75">
      <c r="A226" s="89" t="s">
        <v>202</v>
      </c>
      <c r="B226" s="89"/>
      <c r="C226" s="59">
        <f>C227+C231</f>
        <v>100000</v>
      </c>
      <c r="D226" s="59">
        <v>50000</v>
      </c>
      <c r="E226" s="59">
        <v>50000</v>
      </c>
      <c r="F226" s="59">
        <f>D226/C226*100</f>
        <v>50</v>
      </c>
      <c r="G226" s="59">
        <v>100</v>
      </c>
      <c r="H226" s="59">
        <v>50</v>
      </c>
    </row>
    <row r="227" spans="1:8" ht="12.75">
      <c r="A227" s="90" t="s">
        <v>188</v>
      </c>
      <c r="B227" s="90"/>
      <c r="C227" s="60">
        <v>50000</v>
      </c>
      <c r="D227" s="60">
        <v>50000</v>
      </c>
      <c r="E227" s="60">
        <v>50000</v>
      </c>
      <c r="F227" s="60">
        <v>100</v>
      </c>
      <c r="G227" s="60">
        <v>100</v>
      </c>
      <c r="H227" s="60">
        <v>100</v>
      </c>
    </row>
    <row r="228" spans="1:8" ht="12.75">
      <c r="A228" t="s">
        <v>3</v>
      </c>
      <c r="B228" t="s">
        <v>12</v>
      </c>
      <c r="C228" s="1">
        <v>50000</v>
      </c>
      <c r="D228" s="1">
        <v>50000</v>
      </c>
      <c r="E228" s="1">
        <v>50000</v>
      </c>
      <c r="F228" s="1">
        <v>100</v>
      </c>
      <c r="G228" s="1">
        <v>100</v>
      </c>
      <c r="H228" s="1">
        <v>100</v>
      </c>
    </row>
    <row r="229" spans="1:8" ht="12.75">
      <c r="A229" t="s">
        <v>79</v>
      </c>
      <c r="B229" t="s">
        <v>80</v>
      </c>
      <c r="C229" s="1">
        <v>50000</v>
      </c>
      <c r="D229" s="1">
        <v>50000</v>
      </c>
      <c r="E229" s="1">
        <v>50000</v>
      </c>
      <c r="F229" s="1">
        <v>100</v>
      </c>
      <c r="G229" s="1">
        <v>100</v>
      </c>
      <c r="H229" s="1">
        <v>100</v>
      </c>
    </row>
    <row r="230" spans="1:8" ht="12.75">
      <c r="A230" t="s">
        <v>85</v>
      </c>
      <c r="B230" t="s">
        <v>86</v>
      </c>
      <c r="C230" s="1">
        <v>50000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</row>
    <row r="231" spans="1:8" ht="12.75">
      <c r="A231" s="90" t="s">
        <v>187</v>
      </c>
      <c r="B231" s="90"/>
      <c r="C231" s="60">
        <v>50000</v>
      </c>
      <c r="D231" s="60">
        <v>0</v>
      </c>
      <c r="E231" s="60">
        <v>0</v>
      </c>
      <c r="F231" s="60">
        <v>0</v>
      </c>
      <c r="G231" s="60">
        <v>0</v>
      </c>
      <c r="H231" s="60">
        <v>0</v>
      </c>
    </row>
    <row r="232" spans="1:8" ht="12.75">
      <c r="A232" t="s">
        <v>3</v>
      </c>
      <c r="B232" t="s">
        <v>12</v>
      </c>
      <c r="C232" s="1">
        <v>50000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</row>
    <row r="233" spans="1:8" ht="12.75">
      <c r="A233" t="s">
        <v>79</v>
      </c>
      <c r="B233" t="s">
        <v>80</v>
      </c>
      <c r="C233" s="1">
        <v>50000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</row>
    <row r="234" spans="1:8" ht="12.75">
      <c r="A234" t="s">
        <v>89</v>
      </c>
      <c r="B234" t="s">
        <v>90</v>
      </c>
      <c r="C234" s="1">
        <v>50000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</row>
    <row r="235" spans="1:8" ht="12.75">
      <c r="A235" s="89" t="s">
        <v>203</v>
      </c>
      <c r="B235" s="89"/>
      <c r="C235" s="59">
        <v>5000000</v>
      </c>
      <c r="D235" s="59">
        <v>180000</v>
      </c>
      <c r="E235" s="59">
        <v>80000</v>
      </c>
      <c r="F235" s="59">
        <v>3.6</v>
      </c>
      <c r="G235" s="59">
        <v>44.4444</v>
      </c>
      <c r="H235" s="59">
        <v>1.6</v>
      </c>
    </row>
    <row r="236" spans="1:8" ht="12.75">
      <c r="A236" s="90" t="s">
        <v>191</v>
      </c>
      <c r="B236" s="90"/>
      <c r="C236" s="60">
        <v>450000</v>
      </c>
      <c r="D236" s="60">
        <v>180000</v>
      </c>
      <c r="E236" s="60">
        <v>80000</v>
      </c>
      <c r="F236" s="60">
        <v>40</v>
      </c>
      <c r="G236" s="60">
        <v>44.4444</v>
      </c>
      <c r="H236" s="60">
        <v>17.7777</v>
      </c>
    </row>
    <row r="237" spans="1:8" ht="12.75">
      <c r="A237" t="s">
        <v>13</v>
      </c>
      <c r="B237" t="s">
        <v>14</v>
      </c>
      <c r="C237" s="1">
        <v>450000</v>
      </c>
      <c r="D237" s="1">
        <v>180000</v>
      </c>
      <c r="E237" s="1">
        <v>80000</v>
      </c>
      <c r="F237" s="1">
        <v>40</v>
      </c>
      <c r="G237" s="1">
        <v>44.4444</v>
      </c>
      <c r="H237" s="1">
        <v>17.7777</v>
      </c>
    </row>
    <row r="238" spans="1:8" ht="12.75">
      <c r="A238" t="s">
        <v>125</v>
      </c>
      <c r="B238" t="s">
        <v>126</v>
      </c>
      <c r="C238" s="1">
        <v>450000</v>
      </c>
      <c r="D238" s="1">
        <v>180000</v>
      </c>
      <c r="E238" s="1">
        <v>80000</v>
      </c>
      <c r="F238" s="1">
        <v>40</v>
      </c>
      <c r="G238" s="1">
        <v>44.4444</v>
      </c>
      <c r="H238" s="1">
        <v>17.7777</v>
      </c>
    </row>
    <row r="239" spans="1:8" ht="12.75">
      <c r="A239" t="s">
        <v>127</v>
      </c>
      <c r="B239" t="s">
        <v>128</v>
      </c>
      <c r="C239" s="1">
        <v>450000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</row>
    <row r="240" spans="1:8" ht="12.75">
      <c r="A240" s="90" t="s">
        <v>198</v>
      </c>
      <c r="B240" s="90"/>
      <c r="C240" s="60">
        <v>3000000</v>
      </c>
      <c r="D240" s="60">
        <v>0</v>
      </c>
      <c r="E240" s="60">
        <v>0</v>
      </c>
      <c r="F240" s="60">
        <v>0</v>
      </c>
      <c r="G240" s="60">
        <v>0</v>
      </c>
      <c r="H240" s="60">
        <v>0</v>
      </c>
    </row>
    <row r="241" spans="1:8" ht="12.75">
      <c r="A241" t="s">
        <v>13</v>
      </c>
      <c r="B241" t="s">
        <v>14</v>
      </c>
      <c r="C241" s="1">
        <v>3000000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</row>
    <row r="242" spans="1:8" ht="12.75">
      <c r="A242" t="s">
        <v>125</v>
      </c>
      <c r="B242" t="s">
        <v>126</v>
      </c>
      <c r="C242" s="1">
        <v>3000000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</row>
    <row r="243" spans="1:8" ht="12.75">
      <c r="A243" t="s">
        <v>127</v>
      </c>
      <c r="B243" t="s">
        <v>128</v>
      </c>
      <c r="C243" s="1">
        <v>3000000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</row>
    <row r="244" spans="1:8" ht="12.75">
      <c r="A244" s="90" t="s">
        <v>192</v>
      </c>
      <c r="B244" s="90"/>
      <c r="C244" s="60">
        <v>1550000</v>
      </c>
      <c r="D244" s="60">
        <v>0</v>
      </c>
      <c r="E244" s="60">
        <v>0</v>
      </c>
      <c r="F244" s="60">
        <v>0</v>
      </c>
      <c r="G244" s="60">
        <v>0</v>
      </c>
      <c r="H244" s="60">
        <v>0</v>
      </c>
    </row>
    <row r="245" spans="1:8" ht="12.75">
      <c r="A245" t="s">
        <v>13</v>
      </c>
      <c r="B245" t="s">
        <v>14</v>
      </c>
      <c r="C245" s="1">
        <v>1550000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</row>
    <row r="246" spans="1:8" ht="12.75">
      <c r="A246" t="s">
        <v>125</v>
      </c>
      <c r="B246" t="s">
        <v>126</v>
      </c>
      <c r="C246" s="1">
        <v>1550000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</row>
    <row r="247" spans="1:8" ht="12.75">
      <c r="A247" t="s">
        <v>127</v>
      </c>
      <c r="B247" t="s">
        <v>128</v>
      </c>
      <c r="C247" s="1">
        <v>1550000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</row>
    <row r="248" spans="1:8" ht="12.75">
      <c r="A248" s="91" t="s">
        <v>204</v>
      </c>
      <c r="B248" s="91"/>
      <c r="C248" s="58">
        <v>10000</v>
      </c>
      <c r="D248" s="58">
        <v>10000</v>
      </c>
      <c r="E248" s="58">
        <v>10000</v>
      </c>
      <c r="F248" s="58">
        <v>100</v>
      </c>
      <c r="G248" s="58">
        <v>100</v>
      </c>
      <c r="H248" s="58">
        <v>100</v>
      </c>
    </row>
    <row r="249" spans="1:8" ht="12.75">
      <c r="A249" s="89" t="s">
        <v>205</v>
      </c>
      <c r="B249" s="89"/>
      <c r="C249" s="59">
        <v>10000</v>
      </c>
      <c r="D249" s="59">
        <v>10000</v>
      </c>
      <c r="E249" s="59">
        <v>10000</v>
      </c>
      <c r="F249" s="59">
        <v>100</v>
      </c>
      <c r="G249" s="59">
        <v>100</v>
      </c>
      <c r="H249" s="59">
        <v>100</v>
      </c>
    </row>
    <row r="250" spans="1:8" ht="12.75">
      <c r="A250" s="90" t="s">
        <v>187</v>
      </c>
      <c r="B250" s="90"/>
      <c r="C250" s="60">
        <v>10000</v>
      </c>
      <c r="D250" s="60">
        <v>10000</v>
      </c>
      <c r="E250" s="60">
        <v>10000</v>
      </c>
      <c r="F250" s="60">
        <v>100</v>
      </c>
      <c r="G250" s="60">
        <v>100</v>
      </c>
      <c r="H250" s="60">
        <v>100</v>
      </c>
    </row>
    <row r="251" spans="1:8" ht="12.75">
      <c r="A251" t="s">
        <v>3</v>
      </c>
      <c r="B251" t="s">
        <v>12</v>
      </c>
      <c r="C251" s="1">
        <v>10000</v>
      </c>
      <c r="D251" s="1">
        <v>10000</v>
      </c>
      <c r="E251" s="1">
        <v>10000</v>
      </c>
      <c r="F251" s="1">
        <v>100</v>
      </c>
      <c r="G251" s="1">
        <v>100</v>
      </c>
      <c r="H251" s="1">
        <v>100</v>
      </c>
    </row>
    <row r="252" spans="1:8" ht="12.75">
      <c r="A252" s="48" t="s">
        <v>173</v>
      </c>
      <c r="B252" s="49"/>
      <c r="C252" s="12" t="s">
        <v>176</v>
      </c>
      <c r="D252" s="12" t="s">
        <v>162</v>
      </c>
      <c r="E252" s="12" t="s">
        <v>177</v>
      </c>
      <c r="F252" s="12"/>
      <c r="G252" s="12" t="s">
        <v>163</v>
      </c>
      <c r="H252" s="12"/>
    </row>
    <row r="253" spans="1:8" ht="12.75">
      <c r="A253" s="50" t="s">
        <v>174</v>
      </c>
      <c r="B253" s="51" t="s">
        <v>175</v>
      </c>
      <c r="C253" s="52" t="s">
        <v>1</v>
      </c>
      <c r="D253" s="52" t="s">
        <v>2</v>
      </c>
      <c r="E253" s="52" t="s">
        <v>3</v>
      </c>
      <c r="F253" s="52" t="s">
        <v>4</v>
      </c>
      <c r="G253" s="52" t="s">
        <v>5</v>
      </c>
      <c r="H253" s="52" t="s">
        <v>6</v>
      </c>
    </row>
    <row r="254" spans="1:8" ht="12.75">
      <c r="A254" t="s">
        <v>79</v>
      </c>
      <c r="B254" t="s">
        <v>80</v>
      </c>
      <c r="C254" s="1">
        <v>10000</v>
      </c>
      <c r="D254" s="1">
        <v>10000</v>
      </c>
      <c r="E254" s="1">
        <v>10000</v>
      </c>
      <c r="F254" s="1">
        <v>100</v>
      </c>
      <c r="G254" s="1">
        <v>100</v>
      </c>
      <c r="H254" s="1">
        <v>100</v>
      </c>
    </row>
    <row r="255" spans="1:8" ht="12.75">
      <c r="A255" t="s">
        <v>85</v>
      </c>
      <c r="B255" t="s">
        <v>86</v>
      </c>
      <c r="C255" s="1">
        <v>10000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</row>
    <row r="256" spans="1:8" ht="12.75">
      <c r="A256" s="92" t="s">
        <v>206</v>
      </c>
      <c r="B256" s="92"/>
      <c r="C256" s="61">
        <v>1623000</v>
      </c>
      <c r="D256" s="61">
        <v>2163000</v>
      </c>
      <c r="E256" s="61">
        <v>2163000</v>
      </c>
      <c r="F256" s="61">
        <v>133.2717</v>
      </c>
      <c r="G256" s="61">
        <v>100</v>
      </c>
      <c r="H256" s="61">
        <v>133.2717</v>
      </c>
    </row>
    <row r="257" spans="1:8" ht="12.75">
      <c r="A257" s="91" t="s">
        <v>207</v>
      </c>
      <c r="B257" s="91"/>
      <c r="C257" s="58">
        <v>1623000</v>
      </c>
      <c r="D257" s="58">
        <v>2163000</v>
      </c>
      <c r="E257" s="58">
        <v>2163000</v>
      </c>
      <c r="F257" s="58">
        <v>133.2717</v>
      </c>
      <c r="G257" s="58">
        <v>100</v>
      </c>
      <c r="H257" s="58">
        <v>133.2717</v>
      </c>
    </row>
    <row r="258" spans="1:8" ht="12.75">
      <c r="A258" s="89" t="s">
        <v>208</v>
      </c>
      <c r="B258" s="89"/>
      <c r="C258" s="59">
        <v>1343000</v>
      </c>
      <c r="D258" s="59">
        <v>1013000</v>
      </c>
      <c r="E258" s="59">
        <v>1013000</v>
      </c>
      <c r="F258" s="59">
        <v>75.4281</v>
      </c>
      <c r="G258" s="59">
        <v>100</v>
      </c>
      <c r="H258" s="59">
        <v>75.4281</v>
      </c>
    </row>
    <row r="259" spans="1:8" ht="12.75">
      <c r="A259" s="90" t="s">
        <v>188</v>
      </c>
      <c r="B259" s="90"/>
      <c r="C259" s="60">
        <v>1343000</v>
      </c>
      <c r="D259" s="60">
        <v>1013000</v>
      </c>
      <c r="E259" s="60">
        <v>1013000</v>
      </c>
      <c r="F259" s="60">
        <v>75.4281</v>
      </c>
      <c r="G259" s="60">
        <v>100</v>
      </c>
      <c r="H259" s="60">
        <v>75.4281</v>
      </c>
    </row>
    <row r="260" spans="1:8" ht="12.75">
      <c r="A260" t="s">
        <v>3</v>
      </c>
      <c r="B260" t="s">
        <v>12</v>
      </c>
      <c r="C260" s="1">
        <v>1343000</v>
      </c>
      <c r="D260" s="1">
        <v>1013000</v>
      </c>
      <c r="E260" s="1">
        <v>1013000</v>
      </c>
      <c r="F260" s="1">
        <v>75.4281</v>
      </c>
      <c r="G260" s="1">
        <v>100</v>
      </c>
      <c r="H260" s="1">
        <v>75.4281</v>
      </c>
    </row>
    <row r="261" spans="1:8" ht="12.75">
      <c r="A261" t="s">
        <v>79</v>
      </c>
      <c r="B261" t="s">
        <v>80</v>
      </c>
      <c r="C261" s="1">
        <v>1343000</v>
      </c>
      <c r="D261" s="1">
        <v>1013000</v>
      </c>
      <c r="E261" s="1">
        <v>1013000</v>
      </c>
      <c r="F261" s="1">
        <v>75.4281</v>
      </c>
      <c r="G261" s="1">
        <v>100</v>
      </c>
      <c r="H261" s="1">
        <v>75.4281</v>
      </c>
    </row>
    <row r="262" spans="1:8" ht="12.75">
      <c r="A262" t="s">
        <v>83</v>
      </c>
      <c r="B262" t="s">
        <v>84</v>
      </c>
      <c r="C262" s="1">
        <v>880000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</row>
    <row r="263" spans="1:8" ht="12.75">
      <c r="A263" t="s">
        <v>85</v>
      </c>
      <c r="B263" t="s">
        <v>86</v>
      </c>
      <c r="C263" s="1">
        <v>455000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</row>
    <row r="264" spans="1:8" ht="12.75">
      <c r="A264" t="s">
        <v>89</v>
      </c>
      <c r="B264" t="s">
        <v>90</v>
      </c>
      <c r="C264" s="1">
        <v>8000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</row>
    <row r="265" spans="1:8" ht="12.75">
      <c r="A265" s="89" t="s">
        <v>209</v>
      </c>
      <c r="B265" s="89"/>
      <c r="C265" s="59">
        <v>280000</v>
      </c>
      <c r="D265" s="59">
        <v>1150000</v>
      </c>
      <c r="E265" s="59">
        <v>1150000</v>
      </c>
      <c r="F265" s="59">
        <v>410.7142</v>
      </c>
      <c r="G265" s="59">
        <v>100</v>
      </c>
      <c r="H265" s="59">
        <v>410.7142</v>
      </c>
    </row>
    <row r="266" spans="1:8" ht="12.75">
      <c r="A266" s="90" t="s">
        <v>188</v>
      </c>
      <c r="B266" s="90"/>
      <c r="C266" s="60">
        <v>170000</v>
      </c>
      <c r="D266" s="60">
        <v>100000</v>
      </c>
      <c r="E266" s="60">
        <v>100000</v>
      </c>
      <c r="F266" s="60">
        <v>58.8235</v>
      </c>
      <c r="G266" s="60">
        <v>100</v>
      </c>
      <c r="H266" s="60">
        <v>58.8235</v>
      </c>
    </row>
    <row r="267" spans="1:8" ht="12.75">
      <c r="A267" t="s">
        <v>13</v>
      </c>
      <c r="B267" t="s">
        <v>14</v>
      </c>
      <c r="C267" s="1">
        <v>170000</v>
      </c>
      <c r="D267" s="1">
        <v>100000</v>
      </c>
      <c r="E267" s="1">
        <v>100000</v>
      </c>
      <c r="F267" s="1">
        <v>58.8235</v>
      </c>
      <c r="G267" s="1">
        <v>100</v>
      </c>
      <c r="H267" s="1">
        <v>58.8235</v>
      </c>
    </row>
    <row r="268" spans="1:8" ht="12.75">
      <c r="A268" t="s">
        <v>125</v>
      </c>
      <c r="B268" t="s">
        <v>126</v>
      </c>
      <c r="C268" s="1">
        <v>170000</v>
      </c>
      <c r="D268" s="1">
        <v>100000</v>
      </c>
      <c r="E268" s="1">
        <v>100000</v>
      </c>
      <c r="F268" s="1">
        <v>58.8235</v>
      </c>
      <c r="G268" s="1">
        <v>100</v>
      </c>
      <c r="H268" s="1">
        <v>58.8235</v>
      </c>
    </row>
    <row r="269" spans="1:8" ht="12.75">
      <c r="A269" t="s">
        <v>127</v>
      </c>
      <c r="B269" t="s">
        <v>128</v>
      </c>
      <c r="C269" s="1">
        <v>170000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</row>
    <row r="270" spans="1:8" ht="12.75">
      <c r="A270" s="90" t="s">
        <v>191</v>
      </c>
      <c r="B270" s="90"/>
      <c r="C270" s="60">
        <v>110000</v>
      </c>
      <c r="D270" s="60">
        <v>50000</v>
      </c>
      <c r="E270" s="60">
        <v>50000</v>
      </c>
      <c r="F270" s="60">
        <v>45.4545</v>
      </c>
      <c r="G270" s="60">
        <v>100</v>
      </c>
      <c r="H270" s="60">
        <v>45.4545</v>
      </c>
    </row>
    <row r="271" spans="1:8" ht="12.75">
      <c r="A271" t="s">
        <v>13</v>
      </c>
      <c r="B271" t="s">
        <v>14</v>
      </c>
      <c r="C271" s="1">
        <v>110000</v>
      </c>
      <c r="D271" s="1">
        <v>50000</v>
      </c>
      <c r="E271" s="1">
        <v>50000</v>
      </c>
      <c r="F271" s="1">
        <v>45.4545</v>
      </c>
      <c r="G271" s="1">
        <v>100</v>
      </c>
      <c r="H271" s="1">
        <v>45.4545</v>
      </c>
    </row>
    <row r="272" spans="1:8" ht="12.75">
      <c r="A272" t="s">
        <v>125</v>
      </c>
      <c r="B272" t="s">
        <v>126</v>
      </c>
      <c r="C272" s="1">
        <v>110000</v>
      </c>
      <c r="D272" s="1">
        <v>50000</v>
      </c>
      <c r="E272" s="1">
        <v>50000</v>
      </c>
      <c r="F272" s="1">
        <v>45.4545</v>
      </c>
      <c r="G272" s="1">
        <v>100</v>
      </c>
      <c r="H272" s="1">
        <v>45.4545</v>
      </c>
    </row>
    <row r="273" spans="1:8" ht="12.75">
      <c r="A273" t="s">
        <v>127</v>
      </c>
      <c r="B273" t="s">
        <v>128</v>
      </c>
      <c r="C273" s="1">
        <v>110000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</row>
    <row r="274" spans="1:8" ht="12.75">
      <c r="A274" s="90" t="s">
        <v>198</v>
      </c>
      <c r="B274" s="90"/>
      <c r="C274" s="60">
        <v>0</v>
      </c>
      <c r="D274" s="60">
        <v>1000000</v>
      </c>
      <c r="E274" s="60">
        <v>1000000</v>
      </c>
      <c r="F274" s="60">
        <v>0</v>
      </c>
      <c r="G274" s="60">
        <v>100</v>
      </c>
      <c r="H274" s="60">
        <v>0</v>
      </c>
    </row>
    <row r="275" spans="1:8" ht="12.75">
      <c r="A275" t="s">
        <v>13</v>
      </c>
      <c r="B275" t="s">
        <v>14</v>
      </c>
      <c r="C275" s="1">
        <v>0</v>
      </c>
      <c r="D275" s="1">
        <v>1000000</v>
      </c>
      <c r="E275" s="1">
        <v>1000000</v>
      </c>
      <c r="F275" s="1">
        <v>0</v>
      </c>
      <c r="G275" s="1">
        <v>100</v>
      </c>
      <c r="H275" s="1">
        <v>0</v>
      </c>
    </row>
    <row r="276" spans="1:8" ht="12.75">
      <c r="A276" t="s">
        <v>125</v>
      </c>
      <c r="B276" t="s">
        <v>126</v>
      </c>
      <c r="C276" s="1">
        <v>0</v>
      </c>
      <c r="D276" s="1">
        <v>1000000</v>
      </c>
      <c r="E276" s="1">
        <v>1000000</v>
      </c>
      <c r="F276" s="1">
        <v>0</v>
      </c>
      <c r="G276" s="1">
        <v>100</v>
      </c>
      <c r="H276" s="1">
        <v>0</v>
      </c>
    </row>
    <row r="277" spans="1:8" ht="12.75">
      <c r="A277" s="92" t="s">
        <v>210</v>
      </c>
      <c r="B277" s="92"/>
      <c r="C277" s="61">
        <v>8730000</v>
      </c>
      <c r="D277" s="61">
        <v>20190000</v>
      </c>
      <c r="E277" s="61">
        <v>3490000</v>
      </c>
      <c r="F277" s="61">
        <v>231.2714</v>
      </c>
      <c r="G277" s="61">
        <v>17.2857</v>
      </c>
      <c r="H277" s="61">
        <v>39.977</v>
      </c>
    </row>
    <row r="278" spans="1:8" ht="12.75">
      <c r="A278" s="91" t="s">
        <v>211</v>
      </c>
      <c r="B278" s="91"/>
      <c r="C278" s="58">
        <v>330000</v>
      </c>
      <c r="D278" s="58">
        <v>230000</v>
      </c>
      <c r="E278" s="58">
        <v>230000</v>
      </c>
      <c r="F278" s="58">
        <v>69.6969</v>
      </c>
      <c r="G278" s="58">
        <v>100</v>
      </c>
      <c r="H278" s="58">
        <v>69.6969</v>
      </c>
    </row>
    <row r="279" spans="1:8" ht="12.75">
      <c r="A279" s="89" t="s">
        <v>212</v>
      </c>
      <c r="B279" s="89"/>
      <c r="C279" s="59">
        <v>30000</v>
      </c>
      <c r="D279" s="59">
        <v>30000</v>
      </c>
      <c r="E279" s="59">
        <v>30000</v>
      </c>
      <c r="F279" s="59">
        <v>100</v>
      </c>
      <c r="G279" s="59">
        <v>100</v>
      </c>
      <c r="H279" s="59">
        <v>100</v>
      </c>
    </row>
    <row r="280" spans="1:8" ht="12.75">
      <c r="A280" s="90" t="s">
        <v>187</v>
      </c>
      <c r="B280" s="90"/>
      <c r="C280" s="60">
        <v>30000</v>
      </c>
      <c r="D280" s="60">
        <v>30000</v>
      </c>
      <c r="E280" s="60">
        <v>30000</v>
      </c>
      <c r="F280" s="60">
        <v>100</v>
      </c>
      <c r="G280" s="60">
        <v>100</v>
      </c>
      <c r="H280" s="60">
        <v>100</v>
      </c>
    </row>
    <row r="281" spans="1:8" ht="12.75">
      <c r="A281" t="s">
        <v>3</v>
      </c>
      <c r="B281" t="s">
        <v>12</v>
      </c>
      <c r="C281" s="1">
        <v>30000</v>
      </c>
      <c r="D281" s="1">
        <v>30000</v>
      </c>
      <c r="E281" s="1">
        <v>30000</v>
      </c>
      <c r="F281" s="1">
        <v>100</v>
      </c>
      <c r="G281" s="1">
        <v>100</v>
      </c>
      <c r="H281" s="1">
        <v>100</v>
      </c>
    </row>
    <row r="282" spans="1:8" ht="12.75">
      <c r="A282" t="s">
        <v>79</v>
      </c>
      <c r="B282" t="s">
        <v>80</v>
      </c>
      <c r="C282" s="1">
        <v>30000</v>
      </c>
      <c r="D282" s="1">
        <v>30000</v>
      </c>
      <c r="E282" s="1">
        <v>30000</v>
      </c>
      <c r="F282" s="1">
        <v>100</v>
      </c>
      <c r="G282" s="1">
        <v>100</v>
      </c>
      <c r="H282" s="1">
        <v>100</v>
      </c>
    </row>
    <row r="283" spans="1:8" ht="12.75">
      <c r="A283" t="s">
        <v>89</v>
      </c>
      <c r="B283" t="s">
        <v>90</v>
      </c>
      <c r="C283" s="1">
        <v>30000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</row>
    <row r="284" spans="1:8" ht="12.75">
      <c r="A284" s="89" t="s">
        <v>213</v>
      </c>
      <c r="B284" s="89"/>
      <c r="C284" s="59">
        <v>300000</v>
      </c>
      <c r="D284" s="59">
        <v>200000</v>
      </c>
      <c r="E284" s="59">
        <v>200000</v>
      </c>
      <c r="F284" s="59">
        <v>66.6666</v>
      </c>
      <c r="G284" s="59">
        <v>100</v>
      </c>
      <c r="H284" s="59">
        <v>66.6666</v>
      </c>
    </row>
    <row r="285" spans="1:8" ht="12.75">
      <c r="A285" s="90" t="s">
        <v>187</v>
      </c>
      <c r="B285" s="90"/>
      <c r="C285" s="60">
        <v>300000</v>
      </c>
      <c r="D285" s="60">
        <v>200000</v>
      </c>
      <c r="E285" s="60">
        <v>200000</v>
      </c>
      <c r="F285" s="60">
        <v>66.6666</v>
      </c>
      <c r="G285" s="60">
        <v>100</v>
      </c>
      <c r="H285" s="60">
        <v>66.6666</v>
      </c>
    </row>
    <row r="286" spans="1:8" ht="12.75">
      <c r="A286" t="s">
        <v>3</v>
      </c>
      <c r="B286" t="s">
        <v>12</v>
      </c>
      <c r="C286" s="1">
        <v>300000</v>
      </c>
      <c r="D286" s="1">
        <v>200000</v>
      </c>
      <c r="E286" s="1">
        <v>200000</v>
      </c>
      <c r="F286" s="1">
        <v>66.6666</v>
      </c>
      <c r="G286" s="1">
        <v>100</v>
      </c>
      <c r="H286" s="1">
        <v>66.6666</v>
      </c>
    </row>
    <row r="287" spans="1:8" ht="12.75">
      <c r="A287" t="s">
        <v>79</v>
      </c>
      <c r="B287" t="s">
        <v>80</v>
      </c>
      <c r="C287" s="1">
        <v>100000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</row>
    <row r="288" spans="1:8" ht="12.75">
      <c r="A288" t="s">
        <v>85</v>
      </c>
      <c r="B288" t="s">
        <v>86</v>
      </c>
      <c r="C288" s="1">
        <v>100000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</row>
    <row r="289" spans="1:8" ht="12.75">
      <c r="A289" t="s">
        <v>105</v>
      </c>
      <c r="B289" t="s">
        <v>106</v>
      </c>
      <c r="C289" s="1">
        <v>200000</v>
      </c>
      <c r="D289" s="1">
        <v>200000</v>
      </c>
      <c r="E289" s="1">
        <v>200000</v>
      </c>
      <c r="F289" s="1">
        <v>100</v>
      </c>
      <c r="G289" s="1">
        <v>100</v>
      </c>
      <c r="H289" s="1">
        <v>100</v>
      </c>
    </row>
    <row r="290" spans="1:8" ht="12.75">
      <c r="A290" t="s">
        <v>107</v>
      </c>
      <c r="B290" t="s">
        <v>108</v>
      </c>
      <c r="C290" s="1">
        <v>200000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</row>
    <row r="291" spans="1:8" ht="12.75">
      <c r="A291" s="91" t="s">
        <v>214</v>
      </c>
      <c r="B291" s="91"/>
      <c r="C291" s="58">
        <v>8400000</v>
      </c>
      <c r="D291" s="58">
        <v>19960000</v>
      </c>
      <c r="E291" s="58">
        <v>3260000</v>
      </c>
      <c r="F291" s="58">
        <v>237.619</v>
      </c>
      <c r="G291" s="58">
        <v>16.3326</v>
      </c>
      <c r="H291" s="58">
        <v>38.8095</v>
      </c>
    </row>
    <row r="292" spans="1:8" ht="12.75">
      <c r="A292" s="89" t="s">
        <v>215</v>
      </c>
      <c r="B292" s="89"/>
      <c r="C292" s="59">
        <v>8400000</v>
      </c>
      <c r="D292" s="59">
        <v>19960000</v>
      </c>
      <c r="E292" s="59">
        <v>3260000</v>
      </c>
      <c r="F292" s="59">
        <v>237.619</v>
      </c>
      <c r="G292" s="59">
        <v>16.3326</v>
      </c>
      <c r="H292" s="59">
        <v>38.8095</v>
      </c>
    </row>
    <row r="293" spans="1:8" ht="12.75">
      <c r="A293" s="90" t="s">
        <v>187</v>
      </c>
      <c r="B293" s="90"/>
      <c r="C293" s="60">
        <v>100000</v>
      </c>
      <c r="D293" s="60">
        <v>1410000</v>
      </c>
      <c r="E293" s="60">
        <v>100000</v>
      </c>
      <c r="F293" s="60">
        <v>1410</v>
      </c>
      <c r="G293" s="60">
        <v>7.0921</v>
      </c>
      <c r="H293" s="60">
        <v>100</v>
      </c>
    </row>
    <row r="294" spans="1:8" ht="12.75">
      <c r="A294" t="s">
        <v>3</v>
      </c>
      <c r="B294" t="s">
        <v>12</v>
      </c>
      <c r="C294" s="1">
        <v>100000</v>
      </c>
      <c r="D294" s="1">
        <v>100000</v>
      </c>
      <c r="E294" s="1">
        <v>100000</v>
      </c>
      <c r="F294" s="1">
        <v>100</v>
      </c>
      <c r="G294" s="1">
        <v>100</v>
      </c>
      <c r="H294" s="1">
        <v>100</v>
      </c>
    </row>
    <row r="295" spans="1:8" ht="12.75">
      <c r="A295" t="s">
        <v>79</v>
      </c>
      <c r="B295" t="s">
        <v>80</v>
      </c>
      <c r="C295" s="1">
        <v>100000</v>
      </c>
      <c r="D295" s="1">
        <v>100000</v>
      </c>
      <c r="E295" s="1">
        <v>100000</v>
      </c>
      <c r="F295" s="1">
        <v>100</v>
      </c>
      <c r="G295" s="1">
        <v>100</v>
      </c>
      <c r="H295" s="1">
        <v>100</v>
      </c>
    </row>
    <row r="296" spans="1:8" ht="12.75">
      <c r="A296" s="48" t="s">
        <v>173</v>
      </c>
      <c r="B296" s="49"/>
      <c r="C296" s="12" t="s">
        <v>176</v>
      </c>
      <c r="D296" s="12" t="s">
        <v>162</v>
      </c>
      <c r="E296" s="12" t="s">
        <v>177</v>
      </c>
      <c r="F296" s="12"/>
      <c r="G296" s="12" t="s">
        <v>163</v>
      </c>
      <c r="H296" s="12"/>
    </row>
    <row r="297" spans="1:8" ht="12.75">
      <c r="A297" s="50" t="s">
        <v>174</v>
      </c>
      <c r="B297" s="51" t="s">
        <v>175</v>
      </c>
      <c r="C297" s="52" t="s">
        <v>1</v>
      </c>
      <c r="D297" s="52" t="s">
        <v>2</v>
      </c>
      <c r="E297" s="52" t="s">
        <v>3</v>
      </c>
      <c r="F297" s="52" t="s">
        <v>4</v>
      </c>
      <c r="G297" s="52" t="s">
        <v>5</v>
      </c>
      <c r="H297" s="52" t="s">
        <v>6</v>
      </c>
    </row>
    <row r="298" spans="1:8" ht="12.75">
      <c r="A298" t="s">
        <v>85</v>
      </c>
      <c r="B298" t="s">
        <v>86</v>
      </c>
      <c r="C298" s="1">
        <v>100000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</row>
    <row r="299" spans="1:8" ht="12.75">
      <c r="A299" t="s">
        <v>13</v>
      </c>
      <c r="B299" t="s">
        <v>14</v>
      </c>
      <c r="C299" s="1">
        <v>0</v>
      </c>
      <c r="D299" s="1">
        <v>1310000</v>
      </c>
      <c r="E299" s="1">
        <v>0</v>
      </c>
      <c r="F299" s="1">
        <v>0</v>
      </c>
      <c r="G299" s="1">
        <v>0</v>
      </c>
      <c r="H299" s="1">
        <v>0</v>
      </c>
    </row>
    <row r="300" spans="1:8" ht="12.75">
      <c r="A300" t="s">
        <v>125</v>
      </c>
      <c r="B300" t="s">
        <v>126</v>
      </c>
      <c r="C300" s="1">
        <v>0</v>
      </c>
      <c r="D300" s="1">
        <v>1310000</v>
      </c>
      <c r="E300" s="1">
        <v>0</v>
      </c>
      <c r="F300" s="1">
        <v>0</v>
      </c>
      <c r="G300" s="1">
        <v>0</v>
      </c>
      <c r="H300" s="1">
        <v>0</v>
      </c>
    </row>
    <row r="301" spans="1:8" ht="12.75">
      <c r="A301" s="90" t="s">
        <v>198</v>
      </c>
      <c r="B301" s="90"/>
      <c r="C301" s="60">
        <v>7500000</v>
      </c>
      <c r="D301" s="60">
        <v>18550000</v>
      </c>
      <c r="E301" s="60">
        <v>2700000</v>
      </c>
      <c r="F301" s="60">
        <v>247.3333</v>
      </c>
      <c r="G301" s="60">
        <v>14.5552</v>
      </c>
      <c r="H301" s="60">
        <v>36</v>
      </c>
    </row>
    <row r="302" spans="1:8" ht="12.75">
      <c r="A302" t="s">
        <v>13</v>
      </c>
      <c r="B302" t="s">
        <v>14</v>
      </c>
      <c r="C302" s="1">
        <v>7500000</v>
      </c>
      <c r="D302" s="1">
        <v>18550000</v>
      </c>
      <c r="E302" s="1">
        <v>2700000</v>
      </c>
      <c r="F302" s="1">
        <v>247.3333</v>
      </c>
      <c r="G302" s="1">
        <v>14.5552</v>
      </c>
      <c r="H302" s="1">
        <v>36</v>
      </c>
    </row>
    <row r="303" spans="1:8" ht="12.75">
      <c r="A303" t="s">
        <v>125</v>
      </c>
      <c r="B303" t="s">
        <v>126</v>
      </c>
      <c r="C303" s="1">
        <v>7500000</v>
      </c>
      <c r="D303" s="1">
        <v>18550000</v>
      </c>
      <c r="E303" s="1">
        <v>2700000</v>
      </c>
      <c r="F303" s="1">
        <v>247.3333</v>
      </c>
      <c r="G303" s="1">
        <v>14.5552</v>
      </c>
      <c r="H303" s="1">
        <v>36</v>
      </c>
    </row>
    <row r="304" spans="1:8" ht="12.75">
      <c r="A304" t="s">
        <v>127</v>
      </c>
      <c r="B304" t="s">
        <v>128</v>
      </c>
      <c r="C304" s="1">
        <v>7500000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</row>
    <row r="305" spans="1:8" ht="12.75">
      <c r="A305" s="90" t="s">
        <v>192</v>
      </c>
      <c r="B305" s="90"/>
      <c r="C305" s="60">
        <v>800000</v>
      </c>
      <c r="D305" s="60">
        <v>0</v>
      </c>
      <c r="E305" s="60">
        <v>460000</v>
      </c>
      <c r="F305" s="60">
        <v>0</v>
      </c>
      <c r="G305" s="60">
        <v>0</v>
      </c>
      <c r="H305" s="60">
        <v>57.5</v>
      </c>
    </row>
    <row r="306" spans="1:8" ht="12.75">
      <c r="A306" t="s">
        <v>13</v>
      </c>
      <c r="B306" t="s">
        <v>14</v>
      </c>
      <c r="C306" s="1">
        <v>800000</v>
      </c>
      <c r="D306" s="1">
        <v>0</v>
      </c>
      <c r="E306" s="1">
        <v>460000</v>
      </c>
      <c r="F306" s="1">
        <v>0</v>
      </c>
      <c r="G306" s="1">
        <v>0</v>
      </c>
      <c r="H306" s="1">
        <v>57.5</v>
      </c>
    </row>
    <row r="307" spans="1:8" ht="12.75">
      <c r="A307" t="s">
        <v>125</v>
      </c>
      <c r="B307" t="s">
        <v>126</v>
      </c>
      <c r="C307" s="1">
        <v>800000</v>
      </c>
      <c r="D307" s="1">
        <v>0</v>
      </c>
      <c r="E307" s="1">
        <v>460000</v>
      </c>
      <c r="F307" s="1">
        <v>0</v>
      </c>
      <c r="G307" s="1">
        <v>0</v>
      </c>
      <c r="H307" s="1">
        <v>57.5</v>
      </c>
    </row>
    <row r="308" spans="1:8" ht="12.75">
      <c r="A308" t="s">
        <v>127</v>
      </c>
      <c r="B308" t="s">
        <v>128</v>
      </c>
      <c r="C308" s="1">
        <v>800000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</row>
    <row r="309" spans="1:8" ht="12.75">
      <c r="A309" s="101" t="s">
        <v>216</v>
      </c>
      <c r="B309" s="101"/>
      <c r="C309" s="61">
        <v>10000</v>
      </c>
      <c r="D309" s="61">
        <v>10000</v>
      </c>
      <c r="E309" s="61">
        <v>10000</v>
      </c>
      <c r="F309" s="61">
        <v>100</v>
      </c>
      <c r="G309" s="61">
        <v>100</v>
      </c>
      <c r="H309" s="61">
        <v>100</v>
      </c>
    </row>
    <row r="310" spans="1:8" ht="12.75">
      <c r="A310" s="91" t="s">
        <v>185</v>
      </c>
      <c r="B310" s="91"/>
      <c r="C310" s="58">
        <v>10000</v>
      </c>
      <c r="D310" s="58">
        <v>10000</v>
      </c>
      <c r="E310" s="58">
        <v>10000</v>
      </c>
      <c r="F310" s="58">
        <v>100</v>
      </c>
      <c r="G310" s="58">
        <v>100</v>
      </c>
      <c r="H310" s="58">
        <v>100</v>
      </c>
    </row>
    <row r="311" spans="1:8" ht="12.75">
      <c r="A311" s="89" t="s">
        <v>186</v>
      </c>
      <c r="B311" s="89"/>
      <c r="C311" s="59">
        <v>10000</v>
      </c>
      <c r="D311" s="59">
        <v>10000</v>
      </c>
      <c r="E311" s="59">
        <v>10000</v>
      </c>
      <c r="F311" s="59">
        <v>100</v>
      </c>
      <c r="G311" s="59">
        <v>100</v>
      </c>
      <c r="H311" s="59">
        <v>100</v>
      </c>
    </row>
    <row r="312" spans="1:8" ht="12.75">
      <c r="A312" s="90" t="s">
        <v>188</v>
      </c>
      <c r="B312" s="90"/>
      <c r="C312" s="60">
        <v>10000</v>
      </c>
      <c r="D312" s="60">
        <v>10000</v>
      </c>
      <c r="E312" s="60">
        <v>10000</v>
      </c>
      <c r="F312" s="60">
        <v>100</v>
      </c>
      <c r="G312" s="60">
        <v>100</v>
      </c>
      <c r="H312" s="60">
        <v>100</v>
      </c>
    </row>
    <row r="313" spans="1:8" ht="12.75">
      <c r="A313" t="s">
        <v>3</v>
      </c>
      <c r="B313" t="s">
        <v>12</v>
      </c>
      <c r="C313" s="1">
        <v>10000</v>
      </c>
      <c r="D313" s="1">
        <v>10000</v>
      </c>
      <c r="E313" s="1">
        <v>10000</v>
      </c>
      <c r="F313" s="1">
        <v>100</v>
      </c>
      <c r="G313" s="1">
        <v>100</v>
      </c>
      <c r="H313" s="1">
        <v>100</v>
      </c>
    </row>
    <row r="314" spans="1:8" ht="12.75">
      <c r="A314" t="s">
        <v>79</v>
      </c>
      <c r="B314" t="s">
        <v>80</v>
      </c>
      <c r="C314" s="1">
        <v>10000</v>
      </c>
      <c r="D314" s="1">
        <v>10000</v>
      </c>
      <c r="E314" s="1">
        <v>10000</v>
      </c>
      <c r="F314" s="1">
        <v>100</v>
      </c>
      <c r="G314" s="1">
        <v>100</v>
      </c>
      <c r="H314" s="1">
        <v>100</v>
      </c>
    </row>
    <row r="315" spans="1:8" ht="12.75">
      <c r="A315" t="s">
        <v>85</v>
      </c>
      <c r="B315" t="s">
        <v>86</v>
      </c>
      <c r="C315" s="1">
        <v>10000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</row>
    <row r="316" spans="1:8" ht="12.75">
      <c r="A316" s="92" t="s">
        <v>217</v>
      </c>
      <c r="B316" s="92"/>
      <c r="C316" s="61">
        <v>1125000</v>
      </c>
      <c r="D316" s="61">
        <v>1155000</v>
      </c>
      <c r="E316" s="61">
        <v>1155000</v>
      </c>
      <c r="F316" s="61">
        <v>102.6666</v>
      </c>
      <c r="G316" s="61">
        <v>100</v>
      </c>
      <c r="H316" s="61">
        <v>102.6666</v>
      </c>
    </row>
    <row r="317" spans="1:8" ht="12.75">
      <c r="A317" s="91" t="s">
        <v>218</v>
      </c>
      <c r="B317" s="91"/>
      <c r="C317" s="58">
        <v>1125000</v>
      </c>
      <c r="D317" s="58">
        <v>1155000</v>
      </c>
      <c r="E317" s="58">
        <v>1155000</v>
      </c>
      <c r="F317" s="58">
        <v>102.6666</v>
      </c>
      <c r="G317" s="58">
        <v>100</v>
      </c>
      <c r="H317" s="58">
        <v>102.6666</v>
      </c>
    </row>
    <row r="318" spans="1:8" ht="12.75">
      <c r="A318" s="89" t="s">
        <v>219</v>
      </c>
      <c r="B318" s="89"/>
      <c r="C318" s="59">
        <v>330000</v>
      </c>
      <c r="D318" s="59">
        <v>330000</v>
      </c>
      <c r="E318" s="59">
        <v>330000</v>
      </c>
      <c r="F318" s="59">
        <v>100</v>
      </c>
      <c r="G318" s="59">
        <v>100</v>
      </c>
      <c r="H318" s="59">
        <v>100</v>
      </c>
    </row>
    <row r="319" spans="1:8" ht="12.75">
      <c r="A319" s="90" t="s">
        <v>220</v>
      </c>
      <c r="B319" s="90"/>
      <c r="C319" s="60">
        <v>330000</v>
      </c>
      <c r="D319" s="60">
        <v>330000</v>
      </c>
      <c r="E319" s="60">
        <v>330000</v>
      </c>
      <c r="F319" s="60">
        <v>100</v>
      </c>
      <c r="G319" s="60">
        <v>100</v>
      </c>
      <c r="H319" s="60">
        <v>100</v>
      </c>
    </row>
    <row r="320" spans="1:8" ht="12.75">
      <c r="A320" t="s">
        <v>3</v>
      </c>
      <c r="B320" t="s">
        <v>12</v>
      </c>
      <c r="C320" s="1">
        <v>330000</v>
      </c>
      <c r="D320" s="1">
        <v>330000</v>
      </c>
      <c r="E320" s="1">
        <v>330000</v>
      </c>
      <c r="F320" s="1">
        <v>100</v>
      </c>
      <c r="G320" s="1">
        <v>100</v>
      </c>
      <c r="H320" s="1">
        <v>100</v>
      </c>
    </row>
    <row r="321" spans="1:8" ht="12.75">
      <c r="A321" t="s">
        <v>79</v>
      </c>
      <c r="B321" t="s">
        <v>80</v>
      </c>
      <c r="C321" s="1">
        <v>330000</v>
      </c>
      <c r="D321" s="1">
        <v>330000</v>
      </c>
      <c r="E321" s="1">
        <v>330000</v>
      </c>
      <c r="F321" s="1">
        <v>100</v>
      </c>
      <c r="G321" s="1">
        <v>100</v>
      </c>
      <c r="H321" s="1">
        <v>100</v>
      </c>
    </row>
    <row r="322" spans="1:8" ht="12.75">
      <c r="A322" t="s">
        <v>83</v>
      </c>
      <c r="B322" t="s">
        <v>84</v>
      </c>
      <c r="C322" s="1">
        <v>270000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</row>
    <row r="323" spans="1:8" ht="12.75">
      <c r="A323" t="s">
        <v>85</v>
      </c>
      <c r="B323" t="s">
        <v>86</v>
      </c>
      <c r="C323" s="1">
        <v>40000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</row>
    <row r="324" spans="1:8" ht="12.75">
      <c r="A324" t="s">
        <v>89</v>
      </c>
      <c r="B324" t="s">
        <v>90</v>
      </c>
      <c r="C324" s="1">
        <v>20000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</row>
    <row r="325" spans="1:8" ht="12.75">
      <c r="A325" s="89" t="s">
        <v>221</v>
      </c>
      <c r="B325" s="89"/>
      <c r="C325" s="59">
        <v>270000</v>
      </c>
      <c r="D325" s="59">
        <v>270000</v>
      </c>
      <c r="E325" s="59">
        <v>270000</v>
      </c>
      <c r="F325" s="59">
        <v>100</v>
      </c>
      <c r="G325" s="59">
        <v>100</v>
      </c>
      <c r="H325" s="59">
        <v>100</v>
      </c>
    </row>
    <row r="326" spans="1:8" ht="12.75">
      <c r="A326" s="90" t="s">
        <v>187</v>
      </c>
      <c r="B326" s="90"/>
      <c r="C326" s="60">
        <v>150000</v>
      </c>
      <c r="D326" s="60">
        <v>150000</v>
      </c>
      <c r="E326" s="60">
        <v>150000</v>
      </c>
      <c r="F326" s="60">
        <v>100</v>
      </c>
      <c r="G326" s="60">
        <v>100</v>
      </c>
      <c r="H326" s="60">
        <v>100</v>
      </c>
    </row>
    <row r="327" spans="1:8" ht="12.75">
      <c r="A327" t="s">
        <v>3</v>
      </c>
      <c r="B327" t="s">
        <v>12</v>
      </c>
      <c r="C327" s="1">
        <v>150000</v>
      </c>
      <c r="D327" s="1">
        <v>150000</v>
      </c>
      <c r="E327" s="1">
        <v>150000</v>
      </c>
      <c r="F327" s="1">
        <v>100</v>
      </c>
      <c r="G327" s="1">
        <v>100</v>
      </c>
      <c r="H327" s="1">
        <v>100</v>
      </c>
    </row>
    <row r="328" spans="1:8" ht="12.75">
      <c r="A328" t="s">
        <v>79</v>
      </c>
      <c r="B328" t="s">
        <v>80</v>
      </c>
      <c r="C328" s="1">
        <v>150000</v>
      </c>
      <c r="D328" s="1">
        <v>150000</v>
      </c>
      <c r="E328" s="1">
        <v>150000</v>
      </c>
      <c r="F328" s="1">
        <v>100</v>
      </c>
      <c r="G328" s="1">
        <v>100</v>
      </c>
      <c r="H328" s="1">
        <v>100</v>
      </c>
    </row>
    <row r="329" spans="1:8" ht="12.75">
      <c r="A329" t="s">
        <v>89</v>
      </c>
      <c r="B329" t="s">
        <v>90</v>
      </c>
      <c r="C329" s="1">
        <v>150000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</row>
    <row r="330" spans="1:8" ht="12.75">
      <c r="A330" s="90" t="s">
        <v>220</v>
      </c>
      <c r="B330" s="90"/>
      <c r="C330" s="60">
        <v>120000</v>
      </c>
      <c r="D330" s="60">
        <v>120000</v>
      </c>
      <c r="E330" s="60">
        <v>120000</v>
      </c>
      <c r="F330" s="60">
        <v>100</v>
      </c>
      <c r="G330" s="60">
        <v>100</v>
      </c>
      <c r="H330" s="60">
        <v>100</v>
      </c>
    </row>
    <row r="331" spans="1:8" ht="12.75">
      <c r="A331" t="s">
        <v>3</v>
      </c>
      <c r="B331" t="s">
        <v>12</v>
      </c>
      <c r="C331" s="1">
        <v>120000</v>
      </c>
      <c r="D331" s="1">
        <v>120000</v>
      </c>
      <c r="E331" s="1">
        <v>120000</v>
      </c>
      <c r="F331" s="1">
        <v>100</v>
      </c>
      <c r="G331" s="1">
        <v>100</v>
      </c>
      <c r="H331" s="1">
        <v>100</v>
      </c>
    </row>
    <row r="332" spans="1:8" ht="12.75">
      <c r="A332" t="s">
        <v>79</v>
      </c>
      <c r="B332" t="s">
        <v>80</v>
      </c>
      <c r="C332" s="1">
        <v>120000</v>
      </c>
      <c r="D332" s="1">
        <v>120000</v>
      </c>
      <c r="E332" s="1">
        <v>120000</v>
      </c>
      <c r="F332" s="1">
        <v>100</v>
      </c>
      <c r="G332" s="1">
        <v>100</v>
      </c>
      <c r="H332" s="1">
        <v>100</v>
      </c>
    </row>
    <row r="333" spans="1:8" ht="12.75">
      <c r="A333" t="s">
        <v>85</v>
      </c>
      <c r="B333" t="s">
        <v>86</v>
      </c>
      <c r="C333" s="1">
        <v>120000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</row>
    <row r="334" spans="1:8" ht="12.75">
      <c r="A334" s="89" t="s">
        <v>222</v>
      </c>
      <c r="B334" s="89"/>
      <c r="C334" s="59">
        <v>55000</v>
      </c>
      <c r="D334" s="59">
        <v>55000</v>
      </c>
      <c r="E334" s="59">
        <v>55000</v>
      </c>
      <c r="F334" s="59">
        <v>100</v>
      </c>
      <c r="G334" s="59">
        <v>100</v>
      </c>
      <c r="H334" s="59">
        <v>100</v>
      </c>
    </row>
    <row r="335" spans="1:8" ht="12.75">
      <c r="A335" s="90" t="s">
        <v>187</v>
      </c>
      <c r="B335" s="90"/>
      <c r="C335" s="60">
        <v>55000</v>
      </c>
      <c r="D335" s="60">
        <v>2000</v>
      </c>
      <c r="E335" s="60">
        <v>2000</v>
      </c>
      <c r="F335" s="60">
        <v>3.6363</v>
      </c>
      <c r="G335" s="60">
        <v>100</v>
      </c>
      <c r="H335" s="60">
        <v>3.6363</v>
      </c>
    </row>
    <row r="336" spans="1:8" ht="12.75">
      <c r="A336" t="s">
        <v>13</v>
      </c>
      <c r="B336" t="s">
        <v>14</v>
      </c>
      <c r="C336" s="1">
        <v>55000</v>
      </c>
      <c r="D336" s="1">
        <v>2000</v>
      </c>
      <c r="E336" s="1">
        <v>2000</v>
      </c>
      <c r="F336" s="1">
        <v>3.6363</v>
      </c>
      <c r="G336" s="1">
        <v>100</v>
      </c>
      <c r="H336" s="1">
        <v>3.6363</v>
      </c>
    </row>
    <row r="337" spans="1:8" ht="12.75">
      <c r="A337" t="s">
        <v>125</v>
      </c>
      <c r="B337" t="s">
        <v>126</v>
      </c>
      <c r="C337" s="1">
        <v>55000</v>
      </c>
      <c r="D337" s="1">
        <v>2000</v>
      </c>
      <c r="E337" s="1">
        <v>2000</v>
      </c>
      <c r="F337" s="1">
        <v>3.6363</v>
      </c>
      <c r="G337" s="1">
        <v>100</v>
      </c>
      <c r="H337" s="1">
        <v>3.6363</v>
      </c>
    </row>
    <row r="338" spans="1:8" ht="12.75">
      <c r="A338" t="s">
        <v>129</v>
      </c>
      <c r="B338" t="s">
        <v>130</v>
      </c>
      <c r="C338" s="1">
        <v>55000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</row>
    <row r="339" spans="1:8" ht="12.75">
      <c r="A339" s="90" t="s">
        <v>192</v>
      </c>
      <c r="B339" s="90"/>
      <c r="C339" s="60">
        <v>0</v>
      </c>
      <c r="D339" s="60">
        <v>53000</v>
      </c>
      <c r="E339" s="60">
        <v>53000</v>
      </c>
      <c r="F339" s="60">
        <v>0</v>
      </c>
      <c r="G339" s="60">
        <v>100</v>
      </c>
      <c r="H339" s="60">
        <v>0</v>
      </c>
    </row>
    <row r="340" spans="1:8" ht="12.75">
      <c r="A340" s="48" t="s">
        <v>173</v>
      </c>
      <c r="B340" s="49"/>
      <c r="C340" s="12" t="s">
        <v>176</v>
      </c>
      <c r="D340" s="12" t="s">
        <v>162</v>
      </c>
      <c r="E340" s="12" t="s">
        <v>177</v>
      </c>
      <c r="F340" s="12"/>
      <c r="G340" s="12" t="s">
        <v>163</v>
      </c>
      <c r="H340" s="12"/>
    </row>
    <row r="341" spans="1:8" ht="12.75">
      <c r="A341" s="50" t="s">
        <v>174</v>
      </c>
      <c r="B341" s="51" t="s">
        <v>175</v>
      </c>
      <c r="C341" s="52" t="s">
        <v>1</v>
      </c>
      <c r="D341" s="52" t="s">
        <v>2</v>
      </c>
      <c r="E341" s="52" t="s">
        <v>3</v>
      </c>
      <c r="F341" s="52" t="s">
        <v>4</v>
      </c>
      <c r="G341" s="52" t="s">
        <v>5</v>
      </c>
      <c r="H341" s="52" t="s">
        <v>6</v>
      </c>
    </row>
    <row r="342" spans="1:8" ht="12.75">
      <c r="A342" t="s">
        <v>13</v>
      </c>
      <c r="B342" t="s">
        <v>14</v>
      </c>
      <c r="C342" s="1">
        <v>0</v>
      </c>
      <c r="D342" s="1">
        <v>53000</v>
      </c>
      <c r="E342" s="1">
        <v>53000</v>
      </c>
      <c r="F342" s="1">
        <v>0</v>
      </c>
      <c r="G342" s="1">
        <v>100</v>
      </c>
      <c r="H342" s="1">
        <v>0</v>
      </c>
    </row>
    <row r="343" spans="1:8" ht="12.75">
      <c r="A343" t="s">
        <v>125</v>
      </c>
      <c r="B343" t="s">
        <v>126</v>
      </c>
      <c r="C343" s="1">
        <v>0</v>
      </c>
      <c r="D343" s="1">
        <v>53000</v>
      </c>
      <c r="E343" s="1">
        <v>53000</v>
      </c>
      <c r="F343" s="1">
        <v>0</v>
      </c>
      <c r="G343" s="1">
        <v>100</v>
      </c>
      <c r="H343" s="1">
        <v>0</v>
      </c>
    </row>
    <row r="344" spans="1:8" ht="12.75">
      <c r="A344" s="89" t="s">
        <v>223</v>
      </c>
      <c r="B344" s="89"/>
      <c r="C344" s="59">
        <v>40000</v>
      </c>
      <c r="D344" s="59">
        <v>40000</v>
      </c>
      <c r="E344" s="59">
        <v>40000</v>
      </c>
      <c r="F344" s="59">
        <v>100</v>
      </c>
      <c r="G344" s="59">
        <v>100</v>
      </c>
      <c r="H344" s="59">
        <v>100</v>
      </c>
    </row>
    <row r="345" spans="1:8" ht="12.75">
      <c r="A345" s="90" t="s">
        <v>187</v>
      </c>
      <c r="B345" s="90"/>
      <c r="C345" s="60">
        <v>40000</v>
      </c>
      <c r="D345" s="60">
        <v>40000</v>
      </c>
      <c r="E345" s="60">
        <v>40000</v>
      </c>
      <c r="F345" s="60">
        <v>100</v>
      </c>
      <c r="G345" s="60">
        <v>100</v>
      </c>
      <c r="H345" s="60">
        <v>100</v>
      </c>
    </row>
    <row r="346" spans="1:8" ht="12.75">
      <c r="A346" t="s">
        <v>3</v>
      </c>
      <c r="B346" t="s">
        <v>12</v>
      </c>
      <c r="C346" s="1">
        <v>40000</v>
      </c>
      <c r="D346" s="1">
        <v>40000</v>
      </c>
      <c r="E346" s="1">
        <v>40000</v>
      </c>
      <c r="F346" s="1">
        <v>100</v>
      </c>
      <c r="G346" s="1">
        <v>100</v>
      </c>
      <c r="H346" s="1">
        <v>100</v>
      </c>
    </row>
    <row r="347" spans="1:8" ht="12.75">
      <c r="A347" t="s">
        <v>105</v>
      </c>
      <c r="B347" t="s">
        <v>106</v>
      </c>
      <c r="C347" s="1">
        <v>40000</v>
      </c>
      <c r="D347" s="1">
        <v>40000</v>
      </c>
      <c r="E347" s="1">
        <v>40000</v>
      </c>
      <c r="F347" s="1">
        <v>100</v>
      </c>
      <c r="G347" s="1">
        <v>100</v>
      </c>
      <c r="H347" s="1">
        <v>100</v>
      </c>
    </row>
    <row r="348" spans="1:8" ht="12.75">
      <c r="A348" t="s">
        <v>109</v>
      </c>
      <c r="B348" t="s">
        <v>110</v>
      </c>
      <c r="C348" s="1">
        <v>40000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</row>
    <row r="349" spans="1:8" ht="12.75">
      <c r="A349" s="89" t="s">
        <v>224</v>
      </c>
      <c r="B349" s="89"/>
      <c r="C349" s="59">
        <v>430000</v>
      </c>
      <c r="D349" s="59">
        <v>460000</v>
      </c>
      <c r="E349" s="59">
        <v>460000</v>
      </c>
      <c r="F349" s="59">
        <v>106.9767</v>
      </c>
      <c r="G349" s="59">
        <v>100</v>
      </c>
      <c r="H349" s="59">
        <v>106.9767</v>
      </c>
    </row>
    <row r="350" spans="1:8" ht="12.75">
      <c r="A350" s="90" t="s">
        <v>220</v>
      </c>
      <c r="B350" s="90"/>
      <c r="C350" s="60">
        <v>230000</v>
      </c>
      <c r="D350" s="60">
        <v>240000</v>
      </c>
      <c r="E350" s="60">
        <v>240000</v>
      </c>
      <c r="F350" s="60">
        <v>104.3478</v>
      </c>
      <c r="G350" s="60">
        <v>100</v>
      </c>
      <c r="H350" s="60">
        <v>104.3478</v>
      </c>
    </row>
    <row r="351" spans="1:8" ht="12.75">
      <c r="A351" t="s">
        <v>13</v>
      </c>
      <c r="B351" t="s">
        <v>14</v>
      </c>
      <c r="C351" s="1">
        <v>230000</v>
      </c>
      <c r="D351" s="1">
        <v>240000</v>
      </c>
      <c r="E351" s="1">
        <v>240000</v>
      </c>
      <c r="F351" s="1">
        <v>104.3478</v>
      </c>
      <c r="G351" s="1">
        <v>100</v>
      </c>
      <c r="H351" s="1">
        <v>104.3478</v>
      </c>
    </row>
    <row r="352" spans="1:8" ht="12.75">
      <c r="A352" t="s">
        <v>125</v>
      </c>
      <c r="B352" t="s">
        <v>126</v>
      </c>
      <c r="C352" s="1">
        <v>150000</v>
      </c>
      <c r="D352" s="1">
        <v>160000</v>
      </c>
      <c r="E352" s="1">
        <v>160000</v>
      </c>
      <c r="F352" s="1">
        <v>106.6666</v>
      </c>
      <c r="G352" s="1">
        <v>100</v>
      </c>
      <c r="H352" s="1">
        <v>106.6666</v>
      </c>
    </row>
    <row r="353" spans="1:8" ht="12.75">
      <c r="A353" t="s">
        <v>133</v>
      </c>
      <c r="B353" t="s">
        <v>134</v>
      </c>
      <c r="C353" s="1">
        <v>150000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</row>
    <row r="354" spans="1:8" ht="12.75">
      <c r="A354" t="s">
        <v>135</v>
      </c>
      <c r="B354" t="s">
        <v>136</v>
      </c>
      <c r="C354" s="1">
        <v>80000</v>
      </c>
      <c r="D354" s="1">
        <v>80000</v>
      </c>
      <c r="E354" s="1">
        <v>80000</v>
      </c>
      <c r="F354" s="1">
        <v>100</v>
      </c>
      <c r="G354" s="1">
        <v>100</v>
      </c>
      <c r="H354" s="1">
        <v>100</v>
      </c>
    </row>
    <row r="355" spans="1:8" ht="12.75">
      <c r="A355" t="s">
        <v>137</v>
      </c>
      <c r="B355" t="s">
        <v>138</v>
      </c>
      <c r="C355" s="1">
        <v>80000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</row>
    <row r="356" spans="1:8" ht="12.75">
      <c r="A356" s="90" t="s">
        <v>188</v>
      </c>
      <c r="B356" s="90"/>
      <c r="C356" s="60">
        <v>150000</v>
      </c>
      <c r="D356" s="60">
        <v>150000</v>
      </c>
      <c r="E356" s="60">
        <v>150000</v>
      </c>
      <c r="F356" s="60">
        <v>100</v>
      </c>
      <c r="G356" s="60">
        <v>100</v>
      </c>
      <c r="H356" s="60">
        <v>100</v>
      </c>
    </row>
    <row r="357" spans="1:8" ht="12.75">
      <c r="A357" t="s">
        <v>13</v>
      </c>
      <c r="B357" t="s">
        <v>14</v>
      </c>
      <c r="C357" s="1">
        <v>150000</v>
      </c>
      <c r="D357" s="1">
        <v>150000</v>
      </c>
      <c r="E357" s="1">
        <v>150000</v>
      </c>
      <c r="F357" s="1">
        <v>100</v>
      </c>
      <c r="G357" s="1">
        <v>100</v>
      </c>
      <c r="H357" s="1">
        <v>100</v>
      </c>
    </row>
    <row r="358" spans="1:8" ht="12.75">
      <c r="A358" t="s">
        <v>135</v>
      </c>
      <c r="B358" t="s">
        <v>136</v>
      </c>
      <c r="C358" s="1">
        <v>150000</v>
      </c>
      <c r="D358" s="1">
        <v>150000</v>
      </c>
      <c r="E358" s="1">
        <v>150000</v>
      </c>
      <c r="F358" s="1">
        <v>100</v>
      </c>
      <c r="G358" s="1">
        <v>100</v>
      </c>
      <c r="H358" s="1">
        <v>100</v>
      </c>
    </row>
    <row r="359" spans="1:8" ht="12.75">
      <c r="A359" t="s">
        <v>137</v>
      </c>
      <c r="B359" t="s">
        <v>138</v>
      </c>
      <c r="C359" s="1">
        <v>150000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</row>
    <row r="360" spans="1:8" ht="12.75">
      <c r="A360" s="90" t="s">
        <v>192</v>
      </c>
      <c r="B360" s="90"/>
      <c r="C360" s="60">
        <v>50000</v>
      </c>
      <c r="D360" s="60">
        <v>70000</v>
      </c>
      <c r="E360" s="60">
        <v>70000</v>
      </c>
      <c r="F360" s="60">
        <v>140</v>
      </c>
      <c r="G360" s="60">
        <v>100</v>
      </c>
      <c r="H360" s="60">
        <v>140</v>
      </c>
    </row>
    <row r="361" spans="1:8" ht="12.75">
      <c r="A361" t="s">
        <v>13</v>
      </c>
      <c r="B361" t="s">
        <v>14</v>
      </c>
      <c r="C361" s="1">
        <v>50000</v>
      </c>
      <c r="D361" s="1">
        <v>70000</v>
      </c>
      <c r="E361" s="1">
        <v>70000</v>
      </c>
      <c r="F361" s="1">
        <v>140</v>
      </c>
      <c r="G361" s="1">
        <v>100</v>
      </c>
      <c r="H361" s="1">
        <v>140</v>
      </c>
    </row>
    <row r="362" spans="1:8" ht="12.75">
      <c r="A362" t="s">
        <v>135</v>
      </c>
      <c r="B362" t="s">
        <v>136</v>
      </c>
      <c r="C362" s="1">
        <v>50000</v>
      </c>
      <c r="D362" s="1">
        <v>70000</v>
      </c>
      <c r="E362" s="1">
        <v>70000</v>
      </c>
      <c r="F362" s="1">
        <v>140</v>
      </c>
      <c r="G362" s="1">
        <v>100</v>
      </c>
      <c r="H362" s="1">
        <v>140</v>
      </c>
    </row>
    <row r="363" spans="1:8" ht="12.75">
      <c r="A363" t="s">
        <v>137</v>
      </c>
      <c r="B363" t="s">
        <v>138</v>
      </c>
      <c r="C363" s="1">
        <v>50000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</row>
    <row r="364" spans="1:8" ht="12.75">
      <c r="A364" s="92" t="s">
        <v>225</v>
      </c>
      <c r="B364" s="92"/>
      <c r="C364" s="61">
        <v>2094000</v>
      </c>
      <c r="D364" s="61">
        <v>2094000</v>
      </c>
      <c r="E364" s="61">
        <v>2094000</v>
      </c>
      <c r="F364" s="61">
        <v>100</v>
      </c>
      <c r="G364" s="61">
        <v>100</v>
      </c>
      <c r="H364" s="61">
        <v>100</v>
      </c>
    </row>
    <row r="365" spans="1:8" ht="12.75">
      <c r="A365" s="91" t="s">
        <v>226</v>
      </c>
      <c r="B365" s="91"/>
      <c r="C365" s="58">
        <v>2094000</v>
      </c>
      <c r="D365" s="58">
        <v>2094000</v>
      </c>
      <c r="E365" s="58">
        <v>2094000</v>
      </c>
      <c r="F365" s="58">
        <v>100</v>
      </c>
      <c r="G365" s="58">
        <v>100</v>
      </c>
      <c r="H365" s="58">
        <v>100</v>
      </c>
    </row>
    <row r="366" spans="1:8" ht="12.75">
      <c r="A366" s="89" t="s">
        <v>227</v>
      </c>
      <c r="B366" s="89"/>
      <c r="C366" s="59">
        <v>183000</v>
      </c>
      <c r="D366" s="59">
        <v>183000</v>
      </c>
      <c r="E366" s="59">
        <v>183000</v>
      </c>
      <c r="F366" s="59">
        <v>100</v>
      </c>
      <c r="G366" s="59">
        <v>100</v>
      </c>
      <c r="H366" s="59">
        <v>100</v>
      </c>
    </row>
    <row r="367" spans="1:8" ht="12.75">
      <c r="A367" s="90" t="s">
        <v>188</v>
      </c>
      <c r="B367" s="90"/>
      <c r="C367" s="60">
        <v>183000</v>
      </c>
      <c r="D367" s="60">
        <v>183000</v>
      </c>
      <c r="E367" s="60">
        <v>183000</v>
      </c>
      <c r="F367" s="60">
        <v>100</v>
      </c>
      <c r="G367" s="60">
        <v>100</v>
      </c>
      <c r="H367" s="60">
        <v>100</v>
      </c>
    </row>
    <row r="368" spans="1:8" ht="12.75">
      <c r="A368" t="s">
        <v>3</v>
      </c>
      <c r="B368" t="s">
        <v>12</v>
      </c>
      <c r="C368" s="1">
        <v>183000</v>
      </c>
      <c r="D368" s="1">
        <v>183000</v>
      </c>
      <c r="E368" s="1">
        <v>183000</v>
      </c>
      <c r="F368" s="1">
        <v>100</v>
      </c>
      <c r="G368" s="1">
        <v>100</v>
      </c>
      <c r="H368" s="1">
        <v>100</v>
      </c>
    </row>
    <row r="369" spans="1:8" ht="12.75">
      <c r="A369" t="s">
        <v>79</v>
      </c>
      <c r="B369" t="s">
        <v>80</v>
      </c>
      <c r="C369" s="1">
        <v>183000</v>
      </c>
      <c r="D369" s="1">
        <v>183000</v>
      </c>
      <c r="E369" s="1">
        <v>183000</v>
      </c>
      <c r="F369" s="1">
        <v>100</v>
      </c>
      <c r="G369" s="1">
        <v>100</v>
      </c>
      <c r="H369" s="1">
        <v>100</v>
      </c>
    </row>
    <row r="370" spans="1:8" ht="12.75">
      <c r="A370" t="s">
        <v>83</v>
      </c>
      <c r="B370" t="s">
        <v>84</v>
      </c>
      <c r="C370" s="1">
        <v>163000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</row>
    <row r="371" spans="1:8" ht="12.75">
      <c r="A371" t="s">
        <v>85</v>
      </c>
      <c r="B371" t="s">
        <v>86</v>
      </c>
      <c r="C371" s="1">
        <v>20000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</row>
    <row r="372" spans="1:8" ht="12.75">
      <c r="A372" s="89" t="s">
        <v>228</v>
      </c>
      <c r="B372" s="89"/>
      <c r="C372" s="59">
        <v>108000</v>
      </c>
      <c r="D372" s="59">
        <v>108000</v>
      </c>
      <c r="E372" s="59">
        <v>108000</v>
      </c>
      <c r="F372" s="59">
        <v>100</v>
      </c>
      <c r="G372" s="59">
        <v>100</v>
      </c>
      <c r="H372" s="59">
        <v>100</v>
      </c>
    </row>
    <row r="373" spans="1:8" ht="12.75">
      <c r="A373" s="90" t="s">
        <v>188</v>
      </c>
      <c r="B373" s="90"/>
      <c r="C373" s="60">
        <v>108000</v>
      </c>
      <c r="D373" s="60">
        <v>108000</v>
      </c>
      <c r="E373" s="60">
        <v>108000</v>
      </c>
      <c r="F373" s="60">
        <v>100</v>
      </c>
      <c r="G373" s="60">
        <v>100</v>
      </c>
      <c r="H373" s="60">
        <v>100</v>
      </c>
    </row>
    <row r="374" spans="1:8" ht="12.75">
      <c r="A374" t="s">
        <v>3</v>
      </c>
      <c r="B374" t="s">
        <v>12</v>
      </c>
      <c r="C374" s="1">
        <v>108000</v>
      </c>
      <c r="D374" s="1">
        <v>108000</v>
      </c>
      <c r="E374" s="1">
        <v>108000</v>
      </c>
      <c r="F374" s="1">
        <v>100</v>
      </c>
      <c r="G374" s="1">
        <v>100</v>
      </c>
      <c r="H374" s="1">
        <v>100</v>
      </c>
    </row>
    <row r="375" spans="1:8" ht="12.75">
      <c r="A375" t="s">
        <v>79</v>
      </c>
      <c r="B375" t="s">
        <v>80</v>
      </c>
      <c r="C375" s="1">
        <v>108000</v>
      </c>
      <c r="D375" s="1">
        <v>108000</v>
      </c>
      <c r="E375" s="1">
        <v>108000</v>
      </c>
      <c r="F375" s="1">
        <v>100</v>
      </c>
      <c r="G375" s="1">
        <v>100</v>
      </c>
      <c r="H375" s="1">
        <v>100</v>
      </c>
    </row>
    <row r="376" spans="1:8" ht="12.75">
      <c r="A376" t="s">
        <v>83</v>
      </c>
      <c r="B376" t="s">
        <v>84</v>
      </c>
      <c r="C376" s="1">
        <v>88000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</row>
    <row r="377" spans="1:8" ht="12.75">
      <c r="A377" t="s">
        <v>85</v>
      </c>
      <c r="B377" t="s">
        <v>86</v>
      </c>
      <c r="C377" s="1">
        <v>20000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</row>
    <row r="378" spans="1:8" ht="12.75">
      <c r="A378" s="89" t="s">
        <v>229</v>
      </c>
      <c r="B378" s="89"/>
      <c r="C378" s="59">
        <v>134000</v>
      </c>
      <c r="D378" s="59">
        <v>134000</v>
      </c>
      <c r="E378" s="59">
        <v>134000</v>
      </c>
      <c r="F378" s="59">
        <v>100</v>
      </c>
      <c r="G378" s="59">
        <v>100</v>
      </c>
      <c r="H378" s="59">
        <v>100</v>
      </c>
    </row>
    <row r="379" spans="1:8" ht="12.75">
      <c r="A379" s="90" t="s">
        <v>188</v>
      </c>
      <c r="B379" s="90"/>
      <c r="C379" s="60">
        <v>134000</v>
      </c>
      <c r="D379" s="60">
        <v>134000</v>
      </c>
      <c r="E379" s="60">
        <v>134000</v>
      </c>
      <c r="F379" s="60">
        <v>100</v>
      </c>
      <c r="G379" s="60">
        <v>100</v>
      </c>
      <c r="H379" s="60">
        <v>100</v>
      </c>
    </row>
    <row r="380" spans="1:8" ht="12.75">
      <c r="A380" t="s">
        <v>3</v>
      </c>
      <c r="B380" t="s">
        <v>12</v>
      </c>
      <c r="C380" s="1">
        <v>134000</v>
      </c>
      <c r="D380" s="1">
        <v>134000</v>
      </c>
      <c r="E380" s="1">
        <v>134000</v>
      </c>
      <c r="F380" s="1">
        <v>100</v>
      </c>
      <c r="G380" s="1">
        <v>100</v>
      </c>
      <c r="H380" s="1">
        <v>100</v>
      </c>
    </row>
    <row r="381" spans="1:8" ht="12.75">
      <c r="A381" t="s">
        <v>79</v>
      </c>
      <c r="B381" t="s">
        <v>80</v>
      </c>
      <c r="C381" s="1">
        <v>134000</v>
      </c>
      <c r="D381" s="1">
        <v>134000</v>
      </c>
      <c r="E381" s="1">
        <v>134000</v>
      </c>
      <c r="F381" s="1">
        <v>100</v>
      </c>
      <c r="G381" s="1">
        <v>100</v>
      </c>
      <c r="H381" s="1">
        <v>100</v>
      </c>
    </row>
    <row r="382" spans="1:8" ht="12.75">
      <c r="A382" t="s">
        <v>83</v>
      </c>
      <c r="B382" t="s">
        <v>84</v>
      </c>
      <c r="C382" s="1">
        <v>74000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</row>
    <row r="383" spans="1:8" ht="12.75">
      <c r="A383" t="s">
        <v>85</v>
      </c>
      <c r="B383" t="s">
        <v>86</v>
      </c>
      <c r="C383" s="1">
        <v>60000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</row>
    <row r="384" spans="1:8" ht="12.75">
      <c r="A384" s="48" t="s">
        <v>173</v>
      </c>
      <c r="B384" s="49"/>
      <c r="C384" s="12" t="s">
        <v>176</v>
      </c>
      <c r="D384" s="12" t="s">
        <v>162</v>
      </c>
      <c r="E384" s="12" t="s">
        <v>177</v>
      </c>
      <c r="F384" s="12"/>
      <c r="G384" s="12" t="s">
        <v>163</v>
      </c>
      <c r="H384" s="12"/>
    </row>
    <row r="385" spans="1:8" ht="12.75">
      <c r="A385" s="50" t="s">
        <v>174</v>
      </c>
      <c r="B385" s="51" t="s">
        <v>175</v>
      </c>
      <c r="C385" s="52" t="s">
        <v>1</v>
      </c>
      <c r="D385" s="52" t="s">
        <v>2</v>
      </c>
      <c r="E385" s="52" t="s">
        <v>3</v>
      </c>
      <c r="F385" s="52" t="s">
        <v>4</v>
      </c>
      <c r="G385" s="52" t="s">
        <v>5</v>
      </c>
      <c r="H385" s="52" t="s">
        <v>6</v>
      </c>
    </row>
    <row r="386" spans="1:8" ht="12.75">
      <c r="A386" s="89" t="s">
        <v>230</v>
      </c>
      <c r="B386" s="89"/>
      <c r="C386" s="59">
        <v>60000</v>
      </c>
      <c r="D386" s="59">
        <v>60000</v>
      </c>
      <c r="E386" s="59">
        <v>60000</v>
      </c>
      <c r="F386" s="59">
        <v>100</v>
      </c>
      <c r="G386" s="59">
        <v>100</v>
      </c>
      <c r="H386" s="59">
        <v>100</v>
      </c>
    </row>
    <row r="387" spans="1:8" ht="12.75">
      <c r="A387" s="90" t="s">
        <v>188</v>
      </c>
      <c r="B387" s="90"/>
      <c r="C387" s="60">
        <v>60000</v>
      </c>
      <c r="D387" s="60">
        <v>60000</v>
      </c>
      <c r="E387" s="60">
        <v>60000</v>
      </c>
      <c r="F387" s="60">
        <v>100</v>
      </c>
      <c r="G387" s="60">
        <v>100</v>
      </c>
      <c r="H387" s="60">
        <v>100</v>
      </c>
    </row>
    <row r="388" spans="1:8" ht="12.75">
      <c r="A388" t="s">
        <v>3</v>
      </c>
      <c r="B388" t="s">
        <v>12</v>
      </c>
      <c r="C388" s="1">
        <v>60000</v>
      </c>
      <c r="D388" s="1">
        <v>60000</v>
      </c>
      <c r="E388" s="1">
        <v>60000</v>
      </c>
      <c r="F388" s="1">
        <v>100</v>
      </c>
      <c r="G388" s="1">
        <v>100</v>
      </c>
      <c r="H388" s="1">
        <v>100</v>
      </c>
    </row>
    <row r="389" spans="1:8" ht="12.75">
      <c r="A389" t="s">
        <v>79</v>
      </c>
      <c r="B389" t="s">
        <v>80</v>
      </c>
      <c r="C389" s="1">
        <v>60000</v>
      </c>
      <c r="D389" s="1">
        <v>60000</v>
      </c>
      <c r="E389" s="1">
        <v>60000</v>
      </c>
      <c r="F389" s="1">
        <v>100</v>
      </c>
      <c r="G389" s="1">
        <v>100</v>
      </c>
      <c r="H389" s="1">
        <v>100</v>
      </c>
    </row>
    <row r="390" spans="1:8" ht="12.75">
      <c r="A390" t="s">
        <v>83</v>
      </c>
      <c r="B390" t="s">
        <v>84</v>
      </c>
      <c r="C390" s="1">
        <v>50000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</row>
    <row r="391" spans="1:8" ht="12.75">
      <c r="A391" t="s">
        <v>85</v>
      </c>
      <c r="B391" t="s">
        <v>86</v>
      </c>
      <c r="C391" s="1">
        <v>10000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</row>
    <row r="392" spans="1:8" ht="12.75">
      <c r="A392" s="89" t="s">
        <v>231</v>
      </c>
      <c r="B392" s="89"/>
      <c r="C392" s="59">
        <v>76000</v>
      </c>
      <c r="D392" s="59">
        <v>76000</v>
      </c>
      <c r="E392" s="59">
        <v>76000</v>
      </c>
      <c r="F392" s="59">
        <v>100</v>
      </c>
      <c r="G392" s="59">
        <v>100</v>
      </c>
      <c r="H392" s="59">
        <v>100</v>
      </c>
    </row>
    <row r="393" spans="1:8" ht="12.75">
      <c r="A393" s="90" t="s">
        <v>188</v>
      </c>
      <c r="B393" s="90"/>
      <c r="C393" s="60">
        <v>76000</v>
      </c>
      <c r="D393" s="60">
        <v>76000</v>
      </c>
      <c r="E393" s="60">
        <v>76000</v>
      </c>
      <c r="F393" s="60">
        <v>100</v>
      </c>
      <c r="G393" s="60">
        <v>100</v>
      </c>
      <c r="H393" s="60">
        <v>100</v>
      </c>
    </row>
    <row r="394" spans="1:8" ht="12.75">
      <c r="A394" t="s">
        <v>3</v>
      </c>
      <c r="B394" t="s">
        <v>12</v>
      </c>
      <c r="C394" s="1">
        <v>76000</v>
      </c>
      <c r="D394" s="1">
        <v>76000</v>
      </c>
      <c r="E394" s="1">
        <v>76000</v>
      </c>
      <c r="F394" s="1">
        <v>100</v>
      </c>
      <c r="G394" s="1">
        <v>100</v>
      </c>
      <c r="H394" s="1">
        <v>100</v>
      </c>
    </row>
    <row r="395" spans="1:8" ht="12.75">
      <c r="A395" t="s">
        <v>79</v>
      </c>
      <c r="B395" t="s">
        <v>80</v>
      </c>
      <c r="C395" s="1">
        <v>76000</v>
      </c>
      <c r="D395" s="1">
        <v>76000</v>
      </c>
      <c r="E395" s="1">
        <v>76000</v>
      </c>
      <c r="F395" s="1">
        <v>100</v>
      </c>
      <c r="G395" s="1">
        <v>100</v>
      </c>
      <c r="H395" s="1">
        <v>100</v>
      </c>
    </row>
    <row r="396" spans="1:8" ht="12.75">
      <c r="A396" t="s">
        <v>83</v>
      </c>
      <c r="B396" t="s">
        <v>84</v>
      </c>
      <c r="C396" s="1">
        <v>56000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</row>
    <row r="397" spans="1:8" ht="12.75">
      <c r="A397" t="s">
        <v>85</v>
      </c>
      <c r="B397" t="s">
        <v>86</v>
      </c>
      <c r="C397" s="1">
        <v>20000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</row>
    <row r="398" spans="1:8" ht="12.75">
      <c r="A398" s="89" t="s">
        <v>232</v>
      </c>
      <c r="B398" s="89"/>
      <c r="C398" s="59">
        <v>46000</v>
      </c>
      <c r="D398" s="59">
        <v>46000</v>
      </c>
      <c r="E398" s="59">
        <v>46000</v>
      </c>
      <c r="F398" s="59">
        <v>100</v>
      </c>
      <c r="G398" s="59">
        <v>100</v>
      </c>
      <c r="H398" s="59">
        <v>100</v>
      </c>
    </row>
    <row r="399" spans="1:8" ht="12.75">
      <c r="A399" s="90" t="s">
        <v>188</v>
      </c>
      <c r="B399" s="90"/>
      <c r="C399" s="60">
        <v>46000</v>
      </c>
      <c r="D399" s="60">
        <v>46000</v>
      </c>
      <c r="E399" s="60">
        <v>46000</v>
      </c>
      <c r="F399" s="60">
        <v>100</v>
      </c>
      <c r="G399" s="60">
        <v>100</v>
      </c>
      <c r="H399" s="60">
        <v>100</v>
      </c>
    </row>
    <row r="400" spans="1:8" ht="12.75">
      <c r="A400" t="s">
        <v>3</v>
      </c>
      <c r="B400" t="s">
        <v>12</v>
      </c>
      <c r="C400" s="1">
        <v>46000</v>
      </c>
      <c r="D400" s="1">
        <v>46000</v>
      </c>
      <c r="E400" s="1">
        <v>46000</v>
      </c>
      <c r="F400" s="1">
        <v>100</v>
      </c>
      <c r="G400" s="1">
        <v>100</v>
      </c>
      <c r="H400" s="1">
        <v>100</v>
      </c>
    </row>
    <row r="401" spans="1:8" ht="12.75">
      <c r="A401" t="s">
        <v>79</v>
      </c>
      <c r="B401" t="s">
        <v>80</v>
      </c>
      <c r="C401" s="1">
        <v>46000</v>
      </c>
      <c r="D401" s="1">
        <v>46000</v>
      </c>
      <c r="E401" s="1">
        <v>46000</v>
      </c>
      <c r="F401" s="1">
        <v>100</v>
      </c>
      <c r="G401" s="1">
        <v>100</v>
      </c>
      <c r="H401" s="1">
        <v>100</v>
      </c>
    </row>
    <row r="402" spans="1:8" ht="12.75">
      <c r="A402" t="s">
        <v>83</v>
      </c>
      <c r="B402" t="s">
        <v>84</v>
      </c>
      <c r="C402" s="1">
        <v>31000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</row>
    <row r="403" spans="1:8" ht="12.75">
      <c r="A403" t="s">
        <v>85</v>
      </c>
      <c r="B403" t="s">
        <v>86</v>
      </c>
      <c r="C403" s="1">
        <v>15000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</row>
    <row r="404" spans="1:8" ht="12.75">
      <c r="A404" s="89" t="s">
        <v>233</v>
      </c>
      <c r="B404" s="89"/>
      <c r="C404" s="59">
        <v>20000</v>
      </c>
      <c r="D404" s="59">
        <v>20000</v>
      </c>
      <c r="E404" s="59">
        <v>20000</v>
      </c>
      <c r="F404" s="59">
        <v>100</v>
      </c>
      <c r="G404" s="59">
        <v>100</v>
      </c>
      <c r="H404" s="59">
        <v>100</v>
      </c>
    </row>
    <row r="405" spans="1:8" ht="12.75">
      <c r="A405" s="90" t="s">
        <v>188</v>
      </c>
      <c r="B405" s="90"/>
      <c r="C405" s="60">
        <v>20000</v>
      </c>
      <c r="D405" s="60">
        <v>20000</v>
      </c>
      <c r="E405" s="60">
        <v>20000</v>
      </c>
      <c r="F405" s="60">
        <v>100</v>
      </c>
      <c r="G405" s="60">
        <v>100</v>
      </c>
      <c r="H405" s="60">
        <v>100</v>
      </c>
    </row>
    <row r="406" spans="1:8" ht="12.75">
      <c r="A406" t="s">
        <v>3</v>
      </c>
      <c r="B406" t="s">
        <v>12</v>
      </c>
      <c r="C406" s="1">
        <v>20000</v>
      </c>
      <c r="D406" s="1">
        <v>20000</v>
      </c>
      <c r="E406" s="1">
        <v>20000</v>
      </c>
      <c r="F406" s="1">
        <v>100</v>
      </c>
      <c r="G406" s="1">
        <v>100</v>
      </c>
      <c r="H406" s="1">
        <v>100</v>
      </c>
    </row>
    <row r="407" spans="1:8" ht="12.75">
      <c r="A407" t="s">
        <v>79</v>
      </c>
      <c r="B407" t="s">
        <v>80</v>
      </c>
      <c r="C407" s="1">
        <v>20000</v>
      </c>
      <c r="D407" s="1">
        <v>20000</v>
      </c>
      <c r="E407" s="1">
        <v>20000</v>
      </c>
      <c r="F407" s="1">
        <v>100</v>
      </c>
      <c r="G407" s="1">
        <v>100</v>
      </c>
      <c r="H407" s="1">
        <v>100</v>
      </c>
    </row>
    <row r="408" spans="1:8" ht="12.75">
      <c r="A408" t="s">
        <v>83</v>
      </c>
      <c r="B408" t="s">
        <v>84</v>
      </c>
      <c r="C408" s="1">
        <v>20000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</row>
    <row r="409" spans="1:8" ht="12.75">
      <c r="A409" s="89" t="s">
        <v>234</v>
      </c>
      <c r="B409" s="89"/>
      <c r="C409" s="59">
        <v>265000</v>
      </c>
      <c r="D409" s="59">
        <v>265000</v>
      </c>
      <c r="E409" s="59">
        <v>265000</v>
      </c>
      <c r="F409" s="59">
        <v>100</v>
      </c>
      <c r="G409" s="59">
        <v>100</v>
      </c>
      <c r="H409" s="59">
        <v>100</v>
      </c>
    </row>
    <row r="410" spans="1:8" ht="12.75">
      <c r="A410" s="90" t="s">
        <v>191</v>
      </c>
      <c r="B410" s="90"/>
      <c r="C410" s="60">
        <v>265000</v>
      </c>
      <c r="D410" s="60">
        <v>265000</v>
      </c>
      <c r="E410" s="60">
        <v>265000</v>
      </c>
      <c r="F410" s="60">
        <v>100</v>
      </c>
      <c r="G410" s="60">
        <v>100</v>
      </c>
      <c r="H410" s="60">
        <v>100</v>
      </c>
    </row>
    <row r="411" spans="1:8" ht="12.75">
      <c r="A411" t="s">
        <v>13</v>
      </c>
      <c r="B411" t="s">
        <v>14</v>
      </c>
      <c r="C411" s="1">
        <v>265000</v>
      </c>
      <c r="D411" s="1">
        <v>265000</v>
      </c>
      <c r="E411" s="1">
        <v>265000</v>
      </c>
      <c r="F411" s="1">
        <v>100</v>
      </c>
      <c r="G411" s="1">
        <v>100</v>
      </c>
      <c r="H411" s="1">
        <v>100</v>
      </c>
    </row>
    <row r="412" spans="1:8" ht="12.75">
      <c r="A412" t="s">
        <v>125</v>
      </c>
      <c r="B412" t="s">
        <v>126</v>
      </c>
      <c r="C412" s="1">
        <v>265000</v>
      </c>
      <c r="D412" s="1">
        <v>265000</v>
      </c>
      <c r="E412" s="1">
        <v>265000</v>
      </c>
      <c r="F412" s="1">
        <v>100</v>
      </c>
      <c r="G412" s="1">
        <v>100</v>
      </c>
      <c r="H412" s="1">
        <v>100</v>
      </c>
    </row>
    <row r="413" spans="1:8" ht="12.75">
      <c r="A413" t="s">
        <v>127</v>
      </c>
      <c r="B413" t="s">
        <v>128</v>
      </c>
      <c r="C413" s="1">
        <v>265000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</row>
    <row r="414" spans="1:8" ht="12.75">
      <c r="A414" s="89" t="s">
        <v>235</v>
      </c>
      <c r="B414" s="89"/>
      <c r="C414" s="59">
        <v>270000</v>
      </c>
      <c r="D414" s="59">
        <v>270000</v>
      </c>
      <c r="E414" s="59">
        <v>270000</v>
      </c>
      <c r="F414" s="59">
        <v>100</v>
      </c>
      <c r="G414" s="59">
        <v>100</v>
      </c>
      <c r="H414" s="59">
        <v>100</v>
      </c>
    </row>
    <row r="415" spans="1:8" ht="12.75">
      <c r="A415" s="90" t="s">
        <v>191</v>
      </c>
      <c r="B415" s="90"/>
      <c r="C415" s="60">
        <v>270000</v>
      </c>
      <c r="D415" s="60">
        <v>270000</v>
      </c>
      <c r="E415" s="60">
        <v>270000</v>
      </c>
      <c r="F415" s="60">
        <v>100</v>
      </c>
      <c r="G415" s="60">
        <v>100</v>
      </c>
      <c r="H415" s="60">
        <v>100</v>
      </c>
    </row>
    <row r="416" spans="1:8" ht="12.75">
      <c r="A416" t="s">
        <v>13</v>
      </c>
      <c r="B416" t="s">
        <v>14</v>
      </c>
      <c r="C416" s="1">
        <v>270000</v>
      </c>
      <c r="D416" s="1">
        <v>270000</v>
      </c>
      <c r="E416" s="1">
        <v>270000</v>
      </c>
      <c r="F416" s="1">
        <v>100</v>
      </c>
      <c r="G416" s="1">
        <v>100</v>
      </c>
      <c r="H416" s="1">
        <v>100</v>
      </c>
    </row>
    <row r="417" spans="1:8" ht="12.75">
      <c r="A417" t="s">
        <v>125</v>
      </c>
      <c r="B417" t="s">
        <v>126</v>
      </c>
      <c r="C417" s="1">
        <v>270000</v>
      </c>
      <c r="D417" s="1">
        <v>270000</v>
      </c>
      <c r="E417" s="1">
        <v>270000</v>
      </c>
      <c r="F417" s="1">
        <v>100</v>
      </c>
      <c r="G417" s="1">
        <v>100</v>
      </c>
      <c r="H417" s="1">
        <v>100</v>
      </c>
    </row>
    <row r="418" spans="1:8" ht="12.75">
      <c r="A418" t="s">
        <v>127</v>
      </c>
      <c r="B418" t="s">
        <v>128</v>
      </c>
      <c r="C418" s="1">
        <v>270000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</row>
    <row r="419" spans="1:8" ht="12.75">
      <c r="A419" s="89" t="s">
        <v>236</v>
      </c>
      <c r="B419" s="89"/>
      <c r="C419" s="59">
        <v>206000</v>
      </c>
      <c r="D419" s="59">
        <v>206000</v>
      </c>
      <c r="E419" s="59">
        <v>206000</v>
      </c>
      <c r="F419" s="59">
        <v>100</v>
      </c>
      <c r="G419" s="59">
        <v>100</v>
      </c>
      <c r="H419" s="59">
        <v>100</v>
      </c>
    </row>
    <row r="420" spans="1:8" ht="12.75">
      <c r="A420" s="90" t="s">
        <v>191</v>
      </c>
      <c r="B420" s="90"/>
      <c r="C420" s="60">
        <v>206000</v>
      </c>
      <c r="D420" s="60">
        <v>206000</v>
      </c>
      <c r="E420" s="60">
        <v>206000</v>
      </c>
      <c r="F420" s="60">
        <v>100</v>
      </c>
      <c r="G420" s="60">
        <v>100</v>
      </c>
      <c r="H420" s="60">
        <v>100</v>
      </c>
    </row>
    <row r="421" spans="1:8" ht="12.75">
      <c r="A421" t="s">
        <v>13</v>
      </c>
      <c r="B421" t="s">
        <v>14</v>
      </c>
      <c r="C421" s="1">
        <v>206000</v>
      </c>
      <c r="D421" s="1">
        <v>206000</v>
      </c>
      <c r="E421" s="1">
        <v>206000</v>
      </c>
      <c r="F421" s="1">
        <v>100</v>
      </c>
      <c r="G421" s="1">
        <v>100</v>
      </c>
      <c r="H421" s="1">
        <v>100</v>
      </c>
    </row>
    <row r="422" spans="1:8" ht="12.75">
      <c r="A422" t="s">
        <v>125</v>
      </c>
      <c r="B422" t="s">
        <v>126</v>
      </c>
      <c r="C422" s="1">
        <v>206000</v>
      </c>
      <c r="D422" s="1">
        <v>206000</v>
      </c>
      <c r="E422" s="1">
        <v>206000</v>
      </c>
      <c r="F422" s="1">
        <v>100</v>
      </c>
      <c r="G422" s="1">
        <v>100</v>
      </c>
      <c r="H422" s="1">
        <v>100</v>
      </c>
    </row>
    <row r="423" spans="1:8" ht="12.75">
      <c r="A423" t="s">
        <v>127</v>
      </c>
      <c r="B423" t="s">
        <v>128</v>
      </c>
      <c r="C423" s="1">
        <v>206000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</row>
    <row r="424" spans="1:8" ht="12.75">
      <c r="A424" s="89" t="s">
        <v>237</v>
      </c>
      <c r="B424" s="89"/>
      <c r="C424" s="59">
        <v>264000</v>
      </c>
      <c r="D424" s="59">
        <v>264000</v>
      </c>
      <c r="E424" s="59">
        <v>264000</v>
      </c>
      <c r="F424" s="59">
        <v>100</v>
      </c>
      <c r="G424" s="59">
        <v>100</v>
      </c>
      <c r="H424" s="59">
        <v>100</v>
      </c>
    </row>
    <row r="425" spans="1:8" ht="12.75">
      <c r="A425" s="90" t="s">
        <v>191</v>
      </c>
      <c r="B425" s="90"/>
      <c r="C425" s="60">
        <v>264000</v>
      </c>
      <c r="D425" s="60">
        <v>264000</v>
      </c>
      <c r="E425" s="60">
        <v>264000</v>
      </c>
      <c r="F425" s="60">
        <v>100</v>
      </c>
      <c r="G425" s="60">
        <v>100</v>
      </c>
      <c r="H425" s="60">
        <v>100</v>
      </c>
    </row>
    <row r="426" spans="1:8" ht="12.75">
      <c r="A426" t="s">
        <v>13</v>
      </c>
      <c r="B426" t="s">
        <v>14</v>
      </c>
      <c r="C426" s="1">
        <v>264000</v>
      </c>
      <c r="D426" s="1">
        <v>264000</v>
      </c>
      <c r="E426" s="1">
        <v>264000</v>
      </c>
      <c r="F426" s="1">
        <v>100</v>
      </c>
      <c r="G426" s="1">
        <v>100</v>
      </c>
      <c r="H426" s="1">
        <v>100</v>
      </c>
    </row>
    <row r="427" spans="1:8" ht="12.75">
      <c r="A427" t="s">
        <v>125</v>
      </c>
      <c r="B427" t="s">
        <v>126</v>
      </c>
      <c r="C427" s="1">
        <v>264000</v>
      </c>
      <c r="D427" s="1">
        <v>264000</v>
      </c>
      <c r="E427" s="1">
        <v>264000</v>
      </c>
      <c r="F427" s="1">
        <v>100</v>
      </c>
      <c r="G427" s="1">
        <v>100</v>
      </c>
      <c r="H427" s="1">
        <v>100</v>
      </c>
    </row>
    <row r="428" spans="1:8" ht="12.75">
      <c r="A428" s="48" t="s">
        <v>173</v>
      </c>
      <c r="B428" s="49"/>
      <c r="C428" s="12" t="s">
        <v>176</v>
      </c>
      <c r="D428" s="12" t="s">
        <v>162</v>
      </c>
      <c r="E428" s="12" t="s">
        <v>177</v>
      </c>
      <c r="F428" s="12"/>
      <c r="G428" s="12" t="s">
        <v>163</v>
      </c>
      <c r="H428" s="12"/>
    </row>
    <row r="429" spans="1:8" ht="12.75">
      <c r="A429" s="50" t="s">
        <v>174</v>
      </c>
      <c r="B429" s="51" t="s">
        <v>175</v>
      </c>
      <c r="C429" s="52" t="s">
        <v>1</v>
      </c>
      <c r="D429" s="52" t="s">
        <v>2</v>
      </c>
      <c r="E429" s="52" t="s">
        <v>3</v>
      </c>
      <c r="F429" s="52" t="s">
        <v>4</v>
      </c>
      <c r="G429" s="52" t="s">
        <v>5</v>
      </c>
      <c r="H429" s="52" t="s">
        <v>6</v>
      </c>
    </row>
    <row r="430" spans="1:8" ht="12.75">
      <c r="A430" t="s">
        <v>127</v>
      </c>
      <c r="B430" t="s">
        <v>128</v>
      </c>
      <c r="C430" s="1">
        <v>264000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</row>
    <row r="431" spans="1:8" ht="12.75">
      <c r="A431" s="89" t="s">
        <v>238</v>
      </c>
      <c r="B431" s="89"/>
      <c r="C431" s="59">
        <v>177000</v>
      </c>
      <c r="D431" s="59">
        <v>177000</v>
      </c>
      <c r="E431" s="59">
        <v>177000</v>
      </c>
      <c r="F431" s="59">
        <v>100</v>
      </c>
      <c r="G431" s="59">
        <v>100</v>
      </c>
      <c r="H431" s="59">
        <v>100</v>
      </c>
    </row>
    <row r="432" spans="1:8" ht="12.75">
      <c r="A432" s="90" t="s">
        <v>191</v>
      </c>
      <c r="B432" s="90"/>
      <c r="C432" s="60">
        <v>177000</v>
      </c>
      <c r="D432" s="60">
        <v>177000</v>
      </c>
      <c r="E432" s="60">
        <v>177000</v>
      </c>
      <c r="F432" s="60">
        <v>100</v>
      </c>
      <c r="G432" s="60">
        <v>100</v>
      </c>
      <c r="H432" s="60">
        <v>100</v>
      </c>
    </row>
    <row r="433" spans="1:8" ht="12.75">
      <c r="A433" t="s">
        <v>13</v>
      </c>
      <c r="B433" t="s">
        <v>14</v>
      </c>
      <c r="C433" s="1">
        <v>177000</v>
      </c>
      <c r="D433" s="1">
        <v>177000</v>
      </c>
      <c r="E433" s="1">
        <v>177000</v>
      </c>
      <c r="F433" s="1">
        <v>100</v>
      </c>
      <c r="G433" s="1">
        <v>100</v>
      </c>
      <c r="H433" s="1">
        <v>100</v>
      </c>
    </row>
    <row r="434" spans="1:8" ht="12.75">
      <c r="A434" t="s">
        <v>125</v>
      </c>
      <c r="B434" t="s">
        <v>126</v>
      </c>
      <c r="C434" s="1">
        <v>177000</v>
      </c>
      <c r="D434" s="1">
        <v>177000</v>
      </c>
      <c r="E434" s="1">
        <v>177000</v>
      </c>
      <c r="F434" s="1">
        <v>100</v>
      </c>
      <c r="G434" s="1">
        <v>100</v>
      </c>
      <c r="H434" s="1">
        <v>100</v>
      </c>
    </row>
    <row r="435" spans="1:8" ht="12.75">
      <c r="A435" t="s">
        <v>127</v>
      </c>
      <c r="B435" t="s">
        <v>128</v>
      </c>
      <c r="C435" s="1">
        <v>177000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</row>
    <row r="436" spans="1:8" ht="12.75">
      <c r="A436" s="89" t="s">
        <v>239</v>
      </c>
      <c r="B436" s="89"/>
      <c r="C436" s="59">
        <v>33000</v>
      </c>
      <c r="D436" s="59">
        <v>33000</v>
      </c>
      <c r="E436" s="59">
        <v>33000</v>
      </c>
      <c r="F436" s="59">
        <v>100</v>
      </c>
      <c r="G436" s="59">
        <v>100</v>
      </c>
      <c r="H436" s="59">
        <v>100</v>
      </c>
    </row>
    <row r="437" spans="1:8" ht="12.75">
      <c r="A437" s="90" t="s">
        <v>191</v>
      </c>
      <c r="B437" s="90"/>
      <c r="C437" s="60">
        <v>33000</v>
      </c>
      <c r="D437" s="60">
        <v>33000</v>
      </c>
      <c r="E437" s="60">
        <v>33000</v>
      </c>
      <c r="F437" s="60">
        <v>100</v>
      </c>
      <c r="G437" s="60">
        <v>100</v>
      </c>
      <c r="H437" s="60">
        <v>100</v>
      </c>
    </row>
    <row r="438" spans="1:8" ht="12.75">
      <c r="A438" t="s">
        <v>13</v>
      </c>
      <c r="B438" t="s">
        <v>14</v>
      </c>
      <c r="C438" s="1">
        <v>33000</v>
      </c>
      <c r="D438" s="1">
        <v>33000</v>
      </c>
      <c r="E438" s="1">
        <v>33000</v>
      </c>
      <c r="F438" s="1">
        <v>100</v>
      </c>
      <c r="G438" s="1">
        <v>100</v>
      </c>
      <c r="H438" s="1">
        <v>100</v>
      </c>
    </row>
    <row r="439" spans="1:8" ht="12.75">
      <c r="A439" t="s">
        <v>125</v>
      </c>
      <c r="B439" t="s">
        <v>126</v>
      </c>
      <c r="C439" s="1">
        <v>33000</v>
      </c>
      <c r="D439" s="1">
        <v>33000</v>
      </c>
      <c r="E439" s="1">
        <v>33000</v>
      </c>
      <c r="F439" s="1">
        <v>100</v>
      </c>
      <c r="G439" s="1">
        <v>100</v>
      </c>
      <c r="H439" s="1">
        <v>100</v>
      </c>
    </row>
    <row r="440" spans="1:8" ht="12.75">
      <c r="A440" t="s">
        <v>127</v>
      </c>
      <c r="B440" t="s">
        <v>128</v>
      </c>
      <c r="C440" s="1">
        <v>33000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</row>
    <row r="441" spans="1:8" ht="12.75">
      <c r="A441" s="89" t="s">
        <v>240</v>
      </c>
      <c r="B441" s="89"/>
      <c r="C441" s="59">
        <v>155000</v>
      </c>
      <c r="D441" s="59">
        <v>155000</v>
      </c>
      <c r="E441" s="59">
        <v>155000</v>
      </c>
      <c r="F441" s="59">
        <v>100</v>
      </c>
      <c r="G441" s="59">
        <v>100</v>
      </c>
      <c r="H441" s="59">
        <v>100</v>
      </c>
    </row>
    <row r="442" spans="1:8" ht="12.75">
      <c r="A442" s="90" t="s">
        <v>191</v>
      </c>
      <c r="B442" s="90"/>
      <c r="C442" s="60">
        <v>155000</v>
      </c>
      <c r="D442" s="60">
        <v>155000</v>
      </c>
      <c r="E442" s="60">
        <v>155000</v>
      </c>
      <c r="F442" s="60">
        <v>100</v>
      </c>
      <c r="G442" s="60">
        <v>100</v>
      </c>
      <c r="H442" s="60">
        <v>100</v>
      </c>
    </row>
    <row r="443" spans="1:8" ht="12.75">
      <c r="A443" t="s">
        <v>13</v>
      </c>
      <c r="B443" t="s">
        <v>14</v>
      </c>
      <c r="C443" s="1">
        <v>155000</v>
      </c>
      <c r="D443" s="1">
        <v>155000</v>
      </c>
      <c r="E443" s="1">
        <v>155000</v>
      </c>
      <c r="F443" s="1">
        <v>100</v>
      </c>
      <c r="G443" s="1">
        <v>100</v>
      </c>
      <c r="H443" s="1">
        <v>100</v>
      </c>
    </row>
    <row r="444" spans="1:8" ht="12.75">
      <c r="A444" t="s">
        <v>125</v>
      </c>
      <c r="B444" t="s">
        <v>126</v>
      </c>
      <c r="C444" s="1">
        <v>155000</v>
      </c>
      <c r="D444" s="1">
        <v>155000</v>
      </c>
      <c r="E444" s="1">
        <v>155000</v>
      </c>
      <c r="F444" s="1">
        <v>100</v>
      </c>
      <c r="G444" s="1">
        <v>100</v>
      </c>
      <c r="H444" s="1">
        <v>100</v>
      </c>
    </row>
    <row r="445" spans="1:8" ht="12.75">
      <c r="A445" t="s">
        <v>127</v>
      </c>
      <c r="B445" t="s">
        <v>128</v>
      </c>
      <c r="C445" s="1">
        <v>155000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</row>
    <row r="446" spans="1:8" ht="12.75">
      <c r="A446" s="89" t="s">
        <v>241</v>
      </c>
      <c r="B446" s="89"/>
      <c r="C446" s="59">
        <v>97000</v>
      </c>
      <c r="D446" s="59">
        <v>97000</v>
      </c>
      <c r="E446" s="59">
        <v>97000</v>
      </c>
      <c r="F446" s="59">
        <v>100</v>
      </c>
      <c r="G446" s="59">
        <v>100</v>
      </c>
      <c r="H446" s="59">
        <v>100</v>
      </c>
    </row>
    <row r="447" spans="1:8" ht="12.75">
      <c r="A447" s="90" t="s">
        <v>191</v>
      </c>
      <c r="B447" s="90"/>
      <c r="C447" s="60">
        <v>97000</v>
      </c>
      <c r="D447" s="60">
        <v>97000</v>
      </c>
      <c r="E447" s="60">
        <v>97000</v>
      </c>
      <c r="F447" s="60">
        <v>100</v>
      </c>
      <c r="G447" s="60">
        <v>100</v>
      </c>
      <c r="H447" s="60">
        <v>100</v>
      </c>
    </row>
    <row r="448" spans="1:8" ht="12.75">
      <c r="A448" t="s">
        <v>13</v>
      </c>
      <c r="B448" t="s">
        <v>14</v>
      </c>
      <c r="C448" s="1">
        <v>97000</v>
      </c>
      <c r="D448" s="1">
        <v>97000</v>
      </c>
      <c r="E448" s="1">
        <v>97000</v>
      </c>
      <c r="F448" s="1">
        <v>100</v>
      </c>
      <c r="G448" s="1">
        <v>100</v>
      </c>
      <c r="H448" s="1">
        <v>100</v>
      </c>
    </row>
    <row r="449" spans="1:8" ht="12.75">
      <c r="A449" t="s">
        <v>125</v>
      </c>
      <c r="B449" t="s">
        <v>126</v>
      </c>
      <c r="C449" s="1">
        <v>97000</v>
      </c>
      <c r="D449" s="1">
        <v>97000</v>
      </c>
      <c r="E449" s="1">
        <v>97000</v>
      </c>
      <c r="F449" s="1">
        <v>100</v>
      </c>
      <c r="G449" s="1">
        <v>100</v>
      </c>
      <c r="H449" s="1">
        <v>100</v>
      </c>
    </row>
    <row r="450" spans="1:8" ht="12.75">
      <c r="A450" t="s">
        <v>127</v>
      </c>
      <c r="B450" t="s">
        <v>128</v>
      </c>
      <c r="C450" s="1">
        <v>97000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</row>
    <row r="451" spans="1:8" ht="12.75">
      <c r="A451" s="99" t="s">
        <v>242</v>
      </c>
      <c r="B451" s="99"/>
      <c r="C451" s="57">
        <f>C452</f>
        <v>17985500</v>
      </c>
      <c r="D451" s="57">
        <v>4092500</v>
      </c>
      <c r="E451" s="57">
        <v>10462500</v>
      </c>
      <c r="F451" s="57">
        <v>22.75</v>
      </c>
      <c r="G451" s="57">
        <v>255.6505</v>
      </c>
      <c r="H451" s="57">
        <v>58.17</v>
      </c>
    </row>
    <row r="452" spans="1:8" ht="12.75">
      <c r="A452" s="98" t="s">
        <v>243</v>
      </c>
      <c r="B452" s="98"/>
      <c r="C452" s="56">
        <f>C453+C504+C564</f>
        <v>17985500</v>
      </c>
      <c r="D452" s="56">
        <v>4092500</v>
      </c>
      <c r="E452" s="56">
        <v>10462500</v>
      </c>
      <c r="F452" s="56">
        <f>D452/C452*100</f>
        <v>22.754441077534683</v>
      </c>
      <c r="G452" s="56">
        <v>255.6505</v>
      </c>
      <c r="H452" s="56">
        <f>E452/C452*100</f>
        <v>58.17186066553612</v>
      </c>
    </row>
    <row r="453" spans="1:8" ht="12.75">
      <c r="A453" s="92" t="s">
        <v>244</v>
      </c>
      <c r="B453" s="92"/>
      <c r="C453" s="61">
        <v>12017000</v>
      </c>
      <c r="D453" s="61">
        <v>1406500</v>
      </c>
      <c r="E453" s="61">
        <v>2796500</v>
      </c>
      <c r="F453" s="61">
        <v>11.7042</v>
      </c>
      <c r="G453" s="61">
        <v>198.8268</v>
      </c>
      <c r="H453" s="61">
        <v>23.2711</v>
      </c>
    </row>
    <row r="454" spans="1:8" ht="12.75">
      <c r="A454" s="100" t="s">
        <v>245</v>
      </c>
      <c r="B454" s="100"/>
      <c r="C454" s="58">
        <v>11290000</v>
      </c>
      <c r="D454" s="58">
        <v>840000</v>
      </c>
      <c r="E454" s="58">
        <v>730000</v>
      </c>
      <c r="F454" s="58">
        <v>7.4402</v>
      </c>
      <c r="G454" s="58">
        <v>86.9047</v>
      </c>
      <c r="H454" s="58">
        <v>6.4658</v>
      </c>
    </row>
    <row r="455" spans="1:8" ht="12.75">
      <c r="A455" s="89" t="s">
        <v>246</v>
      </c>
      <c r="B455" s="89"/>
      <c r="C455" s="59">
        <v>180000</v>
      </c>
      <c r="D455" s="59">
        <v>180000</v>
      </c>
      <c r="E455" s="59">
        <v>180000</v>
      </c>
      <c r="F455" s="59">
        <v>100</v>
      </c>
      <c r="G455" s="59">
        <v>100</v>
      </c>
      <c r="H455" s="59">
        <v>100</v>
      </c>
    </row>
    <row r="456" spans="1:8" ht="12.75">
      <c r="A456" s="90" t="s">
        <v>187</v>
      </c>
      <c r="B456" s="90"/>
      <c r="C456" s="60">
        <v>180000</v>
      </c>
      <c r="D456" s="60">
        <v>180000</v>
      </c>
      <c r="E456" s="60">
        <v>180000</v>
      </c>
      <c r="F456" s="60">
        <v>100</v>
      </c>
      <c r="G456" s="60">
        <v>100</v>
      </c>
      <c r="H456" s="60">
        <v>100</v>
      </c>
    </row>
    <row r="457" spans="1:8" ht="12.75">
      <c r="A457" t="s">
        <v>3</v>
      </c>
      <c r="B457" t="s">
        <v>12</v>
      </c>
      <c r="C457" s="1">
        <v>180000</v>
      </c>
      <c r="D457" s="1">
        <v>180000</v>
      </c>
      <c r="E457" s="1">
        <v>180000</v>
      </c>
      <c r="F457" s="1">
        <v>100</v>
      </c>
      <c r="G457" s="1">
        <v>100</v>
      </c>
      <c r="H457" s="1">
        <v>100</v>
      </c>
    </row>
    <row r="458" spans="1:8" ht="12.75">
      <c r="A458" t="s">
        <v>97</v>
      </c>
      <c r="B458" t="s">
        <v>98</v>
      </c>
      <c r="C458" s="1">
        <v>180000</v>
      </c>
      <c r="D458" s="1">
        <v>180000</v>
      </c>
      <c r="E458" s="1">
        <v>180000</v>
      </c>
      <c r="F458" s="1">
        <v>100</v>
      </c>
      <c r="G458" s="1">
        <v>100</v>
      </c>
      <c r="H458" s="1">
        <v>100</v>
      </c>
    </row>
    <row r="459" spans="1:8" ht="12.75">
      <c r="A459" t="s">
        <v>99</v>
      </c>
      <c r="B459" t="s">
        <v>100</v>
      </c>
      <c r="C459" s="1">
        <v>180000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</row>
    <row r="460" spans="1:8" ht="12.75">
      <c r="A460" s="89" t="s">
        <v>247</v>
      </c>
      <c r="B460" s="89"/>
      <c r="C460" s="59">
        <v>710000</v>
      </c>
      <c r="D460" s="59">
        <v>660000</v>
      </c>
      <c r="E460" s="59">
        <v>550000</v>
      </c>
      <c r="F460" s="59">
        <v>92.9577</v>
      </c>
      <c r="G460" s="59">
        <v>83.3333</v>
      </c>
      <c r="H460" s="59">
        <v>77.4647</v>
      </c>
    </row>
    <row r="461" spans="1:8" ht="12.75">
      <c r="A461" s="90" t="s">
        <v>187</v>
      </c>
      <c r="B461" s="90"/>
      <c r="C461" s="60">
        <v>710000</v>
      </c>
      <c r="D461" s="60">
        <v>660000</v>
      </c>
      <c r="E461" s="60">
        <v>550000</v>
      </c>
      <c r="F461" s="60">
        <v>92.9577</v>
      </c>
      <c r="G461" s="60">
        <v>83.3333</v>
      </c>
      <c r="H461" s="60">
        <v>77.4647</v>
      </c>
    </row>
    <row r="462" spans="1:8" ht="12.75">
      <c r="A462" t="s">
        <v>3</v>
      </c>
      <c r="B462" t="s">
        <v>12</v>
      </c>
      <c r="C462" s="1">
        <v>710000</v>
      </c>
      <c r="D462" s="1">
        <v>660000</v>
      </c>
      <c r="E462" s="1">
        <v>550000</v>
      </c>
      <c r="F462" s="1">
        <v>92.9577</v>
      </c>
      <c r="G462" s="1">
        <v>83.3333</v>
      </c>
      <c r="H462" s="1">
        <v>77.4647</v>
      </c>
    </row>
    <row r="463" spans="1:8" ht="12.75">
      <c r="A463" t="s">
        <v>79</v>
      </c>
      <c r="B463" t="s">
        <v>80</v>
      </c>
      <c r="C463" s="1">
        <v>250000</v>
      </c>
      <c r="D463" s="1">
        <v>200000</v>
      </c>
      <c r="E463" s="1">
        <v>90000</v>
      </c>
      <c r="F463" s="1">
        <v>80</v>
      </c>
      <c r="G463" s="1">
        <v>45</v>
      </c>
      <c r="H463" s="1">
        <v>36</v>
      </c>
    </row>
    <row r="464" spans="1:8" ht="12.75">
      <c r="A464" t="s">
        <v>85</v>
      </c>
      <c r="B464" t="s">
        <v>86</v>
      </c>
      <c r="C464" s="1">
        <v>250000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</row>
    <row r="465" spans="1:8" ht="12.75">
      <c r="A465" t="s">
        <v>97</v>
      </c>
      <c r="B465" t="s">
        <v>98</v>
      </c>
      <c r="C465" s="1">
        <v>100000</v>
      </c>
      <c r="D465" s="1">
        <v>100000</v>
      </c>
      <c r="E465" s="1">
        <v>100000</v>
      </c>
      <c r="F465" s="1">
        <v>100</v>
      </c>
      <c r="G465" s="1">
        <v>100</v>
      </c>
      <c r="H465" s="1">
        <v>100</v>
      </c>
    </row>
    <row r="466" spans="1:8" ht="12.75">
      <c r="A466" t="s">
        <v>99</v>
      </c>
      <c r="B466" t="s">
        <v>100</v>
      </c>
      <c r="C466" s="1">
        <v>100000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</row>
    <row r="467" spans="1:8" ht="12.75">
      <c r="A467" t="s">
        <v>111</v>
      </c>
      <c r="B467" t="s">
        <v>112</v>
      </c>
      <c r="C467" s="1">
        <v>360000</v>
      </c>
      <c r="D467" s="1">
        <v>360000</v>
      </c>
      <c r="E467" s="1">
        <v>360000</v>
      </c>
      <c r="F467" s="1">
        <v>100</v>
      </c>
      <c r="G467" s="1">
        <v>100</v>
      </c>
      <c r="H467" s="1">
        <v>100</v>
      </c>
    </row>
    <row r="468" spans="1:8" ht="12.75">
      <c r="A468" t="s">
        <v>113</v>
      </c>
      <c r="B468" t="s">
        <v>114</v>
      </c>
      <c r="C468" s="1">
        <v>360000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</row>
    <row r="469" spans="1:8" ht="12.75">
      <c r="A469" s="89" t="s">
        <v>248</v>
      </c>
      <c r="B469" s="89"/>
      <c r="C469" s="59">
        <v>10400000</v>
      </c>
      <c r="D469" s="59">
        <v>0</v>
      </c>
      <c r="E469" s="59">
        <v>0</v>
      </c>
      <c r="F469" s="59">
        <v>0</v>
      </c>
      <c r="G469" s="59">
        <v>0</v>
      </c>
      <c r="H469" s="59">
        <v>0</v>
      </c>
    </row>
    <row r="470" spans="1:8" ht="12.75">
      <c r="A470" s="90" t="s">
        <v>192</v>
      </c>
      <c r="B470" s="90"/>
      <c r="C470" s="60">
        <v>1400000</v>
      </c>
      <c r="D470" s="60">
        <v>0</v>
      </c>
      <c r="E470" s="60">
        <v>0</v>
      </c>
      <c r="F470" s="60">
        <v>0</v>
      </c>
      <c r="G470" s="60">
        <v>0</v>
      </c>
      <c r="H470" s="60">
        <v>0</v>
      </c>
    </row>
    <row r="471" spans="1:8" ht="12.75">
      <c r="A471" t="s">
        <v>13</v>
      </c>
      <c r="B471" t="s">
        <v>14</v>
      </c>
      <c r="C471" s="1">
        <v>1400000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</row>
    <row r="472" spans="1:8" ht="12.75">
      <c r="A472" s="48" t="s">
        <v>173</v>
      </c>
      <c r="B472" s="49"/>
      <c r="C472" s="12" t="s">
        <v>176</v>
      </c>
      <c r="D472" s="12" t="s">
        <v>162</v>
      </c>
      <c r="E472" s="12" t="s">
        <v>177</v>
      </c>
      <c r="F472" s="12"/>
      <c r="G472" s="12" t="s">
        <v>163</v>
      </c>
      <c r="H472" s="12"/>
    </row>
    <row r="473" spans="1:8" ht="12.75">
      <c r="A473" s="50" t="s">
        <v>174</v>
      </c>
      <c r="B473" s="51" t="s">
        <v>175</v>
      </c>
      <c r="C473" s="52" t="s">
        <v>1</v>
      </c>
      <c r="D473" s="52" t="s">
        <v>2</v>
      </c>
      <c r="E473" s="52" t="s">
        <v>3</v>
      </c>
      <c r="F473" s="52" t="s">
        <v>4</v>
      </c>
      <c r="G473" s="52" t="s">
        <v>5</v>
      </c>
      <c r="H473" s="52" t="s">
        <v>6</v>
      </c>
    </row>
    <row r="474" spans="1:8" ht="12.75">
      <c r="A474" t="s">
        <v>125</v>
      </c>
      <c r="B474" t="s">
        <v>126</v>
      </c>
      <c r="C474" s="1">
        <v>1400000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</row>
    <row r="475" spans="1:8" ht="12.75">
      <c r="A475" t="s">
        <v>127</v>
      </c>
      <c r="B475" t="s">
        <v>128</v>
      </c>
      <c r="C475" s="1">
        <v>1400000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</row>
    <row r="476" spans="1:8" ht="12.75">
      <c r="A476" s="90" t="s">
        <v>249</v>
      </c>
      <c r="B476" s="90"/>
      <c r="C476" s="60">
        <v>9000000</v>
      </c>
      <c r="D476" s="60">
        <v>0</v>
      </c>
      <c r="E476" s="60">
        <v>0</v>
      </c>
      <c r="F476" s="60">
        <v>0</v>
      </c>
      <c r="G476" s="60">
        <v>0</v>
      </c>
      <c r="H476" s="60">
        <v>0</v>
      </c>
    </row>
    <row r="477" spans="1:8" ht="12.75">
      <c r="A477" t="s">
        <v>13</v>
      </c>
      <c r="B477" t="s">
        <v>14</v>
      </c>
      <c r="C477" s="1">
        <v>9000000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</row>
    <row r="478" spans="1:8" ht="12.75">
      <c r="A478" t="s">
        <v>125</v>
      </c>
      <c r="B478" t="s">
        <v>126</v>
      </c>
      <c r="C478" s="1">
        <v>9000000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</row>
    <row r="479" spans="1:8" ht="12.75">
      <c r="A479" t="s">
        <v>127</v>
      </c>
      <c r="B479" t="s">
        <v>128</v>
      </c>
      <c r="C479" s="1">
        <v>9000000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</row>
    <row r="480" spans="1:8" ht="12.75">
      <c r="A480" s="91" t="s">
        <v>250</v>
      </c>
      <c r="B480" s="91"/>
      <c r="C480" s="58">
        <v>727000</v>
      </c>
      <c r="D480" s="58">
        <v>566500</v>
      </c>
      <c r="E480" s="58">
        <v>2066500</v>
      </c>
      <c r="F480" s="58">
        <v>77.9229</v>
      </c>
      <c r="G480" s="58">
        <v>364.7837</v>
      </c>
      <c r="H480" s="58">
        <v>284.2503</v>
      </c>
    </row>
    <row r="481" spans="1:8" ht="12.75">
      <c r="A481" s="89" t="s">
        <v>251</v>
      </c>
      <c r="B481" s="89"/>
      <c r="C481" s="59">
        <v>727000</v>
      </c>
      <c r="D481" s="59">
        <v>566500</v>
      </c>
      <c r="E481" s="59">
        <v>2066500</v>
      </c>
      <c r="F481" s="59">
        <v>77.9229</v>
      </c>
      <c r="G481" s="59">
        <v>364.7837</v>
      </c>
      <c r="H481" s="59">
        <v>284.2503</v>
      </c>
    </row>
    <row r="482" spans="1:8" ht="12.75">
      <c r="A482" s="90" t="s">
        <v>187</v>
      </c>
      <c r="B482" s="90"/>
      <c r="C482" s="60">
        <v>0</v>
      </c>
      <c r="D482" s="60">
        <v>150000</v>
      </c>
      <c r="E482" s="60">
        <v>50000</v>
      </c>
      <c r="F482" s="60">
        <v>0</v>
      </c>
      <c r="G482" s="60">
        <v>33.3333</v>
      </c>
      <c r="H482" s="60">
        <v>0</v>
      </c>
    </row>
    <row r="483" spans="1:8" ht="12.75">
      <c r="A483" t="s">
        <v>3</v>
      </c>
      <c r="B483" t="s">
        <v>12</v>
      </c>
      <c r="C483" s="1">
        <v>0</v>
      </c>
      <c r="D483" s="1">
        <v>50000</v>
      </c>
      <c r="E483" s="1">
        <v>50000</v>
      </c>
      <c r="F483" s="1">
        <v>0</v>
      </c>
      <c r="G483" s="1">
        <v>100</v>
      </c>
      <c r="H483" s="1">
        <v>0</v>
      </c>
    </row>
    <row r="484" spans="1:8" ht="12.75">
      <c r="A484" t="s">
        <v>79</v>
      </c>
      <c r="B484" t="s">
        <v>80</v>
      </c>
      <c r="C484" s="1">
        <v>0</v>
      </c>
      <c r="D484" s="1">
        <v>50000</v>
      </c>
      <c r="E484" s="1">
        <v>50000</v>
      </c>
      <c r="F484" s="1">
        <v>0</v>
      </c>
      <c r="G484" s="1">
        <v>100</v>
      </c>
      <c r="H484" s="1">
        <v>0</v>
      </c>
    </row>
    <row r="485" spans="1:8" ht="12.75">
      <c r="A485" t="s">
        <v>13</v>
      </c>
      <c r="B485" t="s">
        <v>14</v>
      </c>
      <c r="C485" s="1">
        <v>0</v>
      </c>
      <c r="D485" s="1">
        <v>100000</v>
      </c>
      <c r="E485" s="1">
        <v>0</v>
      </c>
      <c r="F485" s="1">
        <v>0</v>
      </c>
      <c r="G485" s="1">
        <v>0</v>
      </c>
      <c r="H485" s="1">
        <v>0</v>
      </c>
    </row>
    <row r="486" spans="1:8" ht="12.75">
      <c r="A486" t="s">
        <v>125</v>
      </c>
      <c r="B486" t="s">
        <v>126</v>
      </c>
      <c r="C486" s="1">
        <v>0</v>
      </c>
      <c r="D486" s="1">
        <v>100000</v>
      </c>
      <c r="E486" s="1">
        <v>0</v>
      </c>
      <c r="F486" s="1">
        <v>0</v>
      </c>
      <c r="G486" s="1">
        <v>0</v>
      </c>
      <c r="H486" s="1">
        <v>0</v>
      </c>
    </row>
    <row r="487" spans="1:8" ht="12.75">
      <c r="A487" s="90" t="s">
        <v>252</v>
      </c>
      <c r="B487" s="90"/>
      <c r="C487" s="60">
        <v>527000</v>
      </c>
      <c r="D487" s="60">
        <v>316500</v>
      </c>
      <c r="E487" s="60">
        <v>316500</v>
      </c>
      <c r="F487" s="60">
        <v>60.0569</v>
      </c>
      <c r="G487" s="60">
        <v>100</v>
      </c>
      <c r="H487" s="60">
        <v>60.0569</v>
      </c>
    </row>
    <row r="488" spans="1:8" ht="12.75">
      <c r="A488" t="s">
        <v>3</v>
      </c>
      <c r="B488" t="s">
        <v>12</v>
      </c>
      <c r="C488" s="1">
        <v>477000</v>
      </c>
      <c r="D488" s="1">
        <v>277000</v>
      </c>
      <c r="E488" s="1">
        <v>277000</v>
      </c>
      <c r="F488" s="1">
        <v>58.0712</v>
      </c>
      <c r="G488" s="1">
        <v>100</v>
      </c>
      <c r="H488" s="1">
        <v>58.0712</v>
      </c>
    </row>
    <row r="489" spans="1:8" ht="12.75">
      <c r="A489" t="s">
        <v>79</v>
      </c>
      <c r="B489" t="s">
        <v>80</v>
      </c>
      <c r="C489" s="1">
        <v>477000</v>
      </c>
      <c r="D489" s="1">
        <v>277000</v>
      </c>
      <c r="E489" s="1">
        <v>277000</v>
      </c>
      <c r="F489" s="1">
        <v>58.0712</v>
      </c>
      <c r="G489" s="1">
        <v>100</v>
      </c>
      <c r="H489" s="1">
        <v>58.0712</v>
      </c>
    </row>
    <row r="490" spans="1:8" ht="12.75">
      <c r="A490" t="s">
        <v>85</v>
      </c>
      <c r="B490" t="s">
        <v>86</v>
      </c>
      <c r="C490" s="1">
        <v>200000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</row>
    <row r="491" spans="1:8" ht="12.75">
      <c r="A491" t="s">
        <v>89</v>
      </c>
      <c r="B491" t="s">
        <v>90</v>
      </c>
      <c r="C491" s="1">
        <v>277000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</row>
    <row r="492" spans="1:8" ht="12.75">
      <c r="A492" t="s">
        <v>13</v>
      </c>
      <c r="B492" t="s">
        <v>14</v>
      </c>
      <c r="C492" s="1">
        <v>50000</v>
      </c>
      <c r="D492" s="1">
        <v>39500</v>
      </c>
      <c r="E492" s="1">
        <v>39500</v>
      </c>
      <c r="F492" s="1">
        <v>79</v>
      </c>
      <c r="G492" s="1">
        <v>100</v>
      </c>
      <c r="H492" s="1">
        <v>79</v>
      </c>
    </row>
    <row r="493" spans="1:8" ht="12.75">
      <c r="A493" t="s">
        <v>135</v>
      </c>
      <c r="B493" t="s">
        <v>136</v>
      </c>
      <c r="C493" s="1">
        <v>50000</v>
      </c>
      <c r="D493" s="1">
        <v>39500</v>
      </c>
      <c r="E493" s="1">
        <v>39500</v>
      </c>
      <c r="F493" s="1">
        <v>79</v>
      </c>
      <c r="G493" s="1">
        <v>100</v>
      </c>
      <c r="H493" s="1">
        <v>79</v>
      </c>
    </row>
    <row r="494" spans="1:8" ht="12.75">
      <c r="A494" t="s">
        <v>137</v>
      </c>
      <c r="B494" t="s">
        <v>138</v>
      </c>
      <c r="C494" s="1">
        <v>50000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</row>
    <row r="495" spans="1:8" ht="12.75">
      <c r="A495" s="90" t="s">
        <v>198</v>
      </c>
      <c r="B495" s="90"/>
      <c r="C495" s="60">
        <v>100000</v>
      </c>
      <c r="D495" s="60">
        <v>100000</v>
      </c>
      <c r="E495" s="60">
        <v>1600000</v>
      </c>
      <c r="F495" s="60">
        <v>100</v>
      </c>
      <c r="G495" s="60">
        <v>1600</v>
      </c>
      <c r="H495" s="60">
        <v>1600</v>
      </c>
    </row>
    <row r="496" spans="1:8" ht="12.75">
      <c r="A496" t="s">
        <v>13</v>
      </c>
      <c r="B496" t="s">
        <v>14</v>
      </c>
      <c r="C496" s="1">
        <v>100000</v>
      </c>
      <c r="D496" s="1">
        <v>100000</v>
      </c>
      <c r="E496" s="1">
        <v>1600000</v>
      </c>
      <c r="F496" s="1">
        <v>100</v>
      </c>
      <c r="G496" s="1">
        <v>1600</v>
      </c>
      <c r="H496" s="1">
        <v>1600</v>
      </c>
    </row>
    <row r="497" spans="1:8" ht="12.75">
      <c r="A497" t="s">
        <v>125</v>
      </c>
      <c r="B497" t="s">
        <v>126</v>
      </c>
      <c r="C497" s="1">
        <v>100000</v>
      </c>
      <c r="D497" s="1">
        <v>100000</v>
      </c>
      <c r="E497" s="1">
        <v>100000</v>
      </c>
      <c r="F497" s="1">
        <v>100</v>
      </c>
      <c r="G497" s="1">
        <v>100</v>
      </c>
      <c r="H497" s="1">
        <v>100</v>
      </c>
    </row>
    <row r="498" spans="1:8" ht="12.75">
      <c r="A498" t="s">
        <v>133</v>
      </c>
      <c r="B498" t="s">
        <v>134</v>
      </c>
      <c r="C498" s="1">
        <v>100000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</row>
    <row r="499" spans="1:8" ht="12.75">
      <c r="A499" t="s">
        <v>135</v>
      </c>
      <c r="B499" t="s">
        <v>136</v>
      </c>
      <c r="C499" s="1">
        <v>0</v>
      </c>
      <c r="D499" s="1">
        <v>0</v>
      </c>
      <c r="E499" s="1">
        <v>1500000</v>
      </c>
      <c r="F499" s="1">
        <v>0</v>
      </c>
      <c r="G499" s="1">
        <v>0</v>
      </c>
      <c r="H499" s="1">
        <v>0</v>
      </c>
    </row>
    <row r="500" spans="1:8" ht="12.75">
      <c r="A500" s="90" t="s">
        <v>192</v>
      </c>
      <c r="B500" s="90"/>
      <c r="C500" s="60">
        <v>100000</v>
      </c>
      <c r="D500" s="60">
        <v>0</v>
      </c>
      <c r="E500" s="60">
        <v>100000</v>
      </c>
      <c r="F500" s="60">
        <v>0</v>
      </c>
      <c r="G500" s="60">
        <v>0</v>
      </c>
      <c r="H500" s="60">
        <v>100</v>
      </c>
    </row>
    <row r="501" spans="1:8" ht="12.75">
      <c r="A501" t="s">
        <v>13</v>
      </c>
      <c r="B501" t="s">
        <v>14</v>
      </c>
      <c r="C501" s="1">
        <v>100000</v>
      </c>
      <c r="D501" s="1">
        <v>0</v>
      </c>
      <c r="E501" s="1">
        <v>100000</v>
      </c>
      <c r="F501" s="1">
        <v>0</v>
      </c>
      <c r="G501" s="1">
        <v>0</v>
      </c>
      <c r="H501" s="1">
        <v>100</v>
      </c>
    </row>
    <row r="502" spans="1:8" ht="12.75">
      <c r="A502" t="s">
        <v>125</v>
      </c>
      <c r="B502" t="s">
        <v>126</v>
      </c>
      <c r="C502" s="1">
        <v>100000</v>
      </c>
      <c r="D502" s="1">
        <v>0</v>
      </c>
      <c r="E502" s="1">
        <v>100000</v>
      </c>
      <c r="F502" s="1">
        <v>0</v>
      </c>
      <c r="G502" s="1">
        <v>0</v>
      </c>
      <c r="H502" s="1">
        <v>100</v>
      </c>
    </row>
    <row r="503" spans="1:8" ht="12.75">
      <c r="A503" t="s">
        <v>133</v>
      </c>
      <c r="B503" t="s">
        <v>134</v>
      </c>
      <c r="C503" s="1">
        <v>100000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</row>
    <row r="504" spans="1:8" ht="12.75">
      <c r="A504" s="92" t="s">
        <v>253</v>
      </c>
      <c r="B504" s="92"/>
      <c r="C504" s="61">
        <f>C505+C511</f>
        <v>4646000</v>
      </c>
      <c r="D504" s="61">
        <v>2006000</v>
      </c>
      <c r="E504" s="61">
        <v>6986000</v>
      </c>
      <c r="F504" s="61">
        <f>D504/C504*100</f>
        <v>43.176926388291</v>
      </c>
      <c r="G504" s="61">
        <v>348.2552</v>
      </c>
      <c r="H504" s="61">
        <f>E504/C504*100</f>
        <v>150.365906155833</v>
      </c>
    </row>
    <row r="505" spans="1:8" ht="12.75">
      <c r="A505" s="91" t="s">
        <v>254</v>
      </c>
      <c r="B505" s="91"/>
      <c r="C505" s="58">
        <v>13000</v>
      </c>
      <c r="D505" s="58">
        <v>13000</v>
      </c>
      <c r="E505" s="58">
        <v>13000</v>
      </c>
      <c r="F505" s="58">
        <v>100</v>
      </c>
      <c r="G505" s="58">
        <v>100</v>
      </c>
      <c r="H505" s="58">
        <v>100</v>
      </c>
    </row>
    <row r="506" spans="1:8" ht="12.75">
      <c r="A506" s="89" t="s">
        <v>255</v>
      </c>
      <c r="B506" s="89"/>
      <c r="C506" s="59">
        <v>13000</v>
      </c>
      <c r="D506" s="59">
        <v>13000</v>
      </c>
      <c r="E506" s="59">
        <v>13000</v>
      </c>
      <c r="F506" s="59">
        <v>100</v>
      </c>
      <c r="G506" s="59">
        <v>100</v>
      </c>
      <c r="H506" s="59">
        <v>100</v>
      </c>
    </row>
    <row r="507" spans="1:8" ht="12.75">
      <c r="A507" s="90" t="s">
        <v>187</v>
      </c>
      <c r="B507" s="90"/>
      <c r="C507" s="60">
        <v>13000</v>
      </c>
      <c r="D507" s="60">
        <v>13000</v>
      </c>
      <c r="E507" s="60">
        <v>13000</v>
      </c>
      <c r="F507" s="60">
        <v>100</v>
      </c>
      <c r="G507" s="60">
        <v>100</v>
      </c>
      <c r="H507" s="60">
        <v>100</v>
      </c>
    </row>
    <row r="508" spans="1:8" ht="12.75">
      <c r="A508" t="s">
        <v>3</v>
      </c>
      <c r="B508" t="s">
        <v>12</v>
      </c>
      <c r="C508" s="1">
        <v>13000</v>
      </c>
      <c r="D508" s="1">
        <v>13000</v>
      </c>
      <c r="E508" s="1">
        <v>13000</v>
      </c>
      <c r="F508" s="1">
        <v>100</v>
      </c>
      <c r="G508" s="1">
        <v>100</v>
      </c>
      <c r="H508" s="1">
        <v>100</v>
      </c>
    </row>
    <row r="509" spans="1:8" ht="12.75">
      <c r="A509" t="s">
        <v>79</v>
      </c>
      <c r="B509" t="s">
        <v>80</v>
      </c>
      <c r="C509" s="1">
        <v>13000</v>
      </c>
      <c r="D509" s="1">
        <v>13000</v>
      </c>
      <c r="E509" s="1">
        <v>13000</v>
      </c>
      <c r="F509" s="1">
        <v>100</v>
      </c>
      <c r="G509" s="1">
        <v>100</v>
      </c>
      <c r="H509" s="1">
        <v>100</v>
      </c>
    </row>
    <row r="510" spans="1:8" ht="12.75">
      <c r="A510" t="s">
        <v>89</v>
      </c>
      <c r="B510" t="s">
        <v>90</v>
      </c>
      <c r="C510" s="1">
        <v>13000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</row>
    <row r="511" spans="1:8" ht="12.75">
      <c r="A511" s="91" t="s">
        <v>250</v>
      </c>
      <c r="B511" s="91"/>
      <c r="C511" s="58">
        <f>C512+C535</f>
        <v>4633000</v>
      </c>
      <c r="D511" s="58">
        <v>1993000</v>
      </c>
      <c r="E511" s="58">
        <v>6973000</v>
      </c>
      <c r="F511" s="58">
        <f>D511/C511*100</f>
        <v>43.017483272177856</v>
      </c>
      <c r="G511" s="58">
        <v>349.8745</v>
      </c>
      <c r="H511" s="58">
        <f>E511/C511*100</f>
        <v>150.50723073602416</v>
      </c>
    </row>
    <row r="512" spans="1:8" ht="12.75">
      <c r="A512" s="89" t="s">
        <v>256</v>
      </c>
      <c r="B512" s="89"/>
      <c r="C512" s="59">
        <v>1303000</v>
      </c>
      <c r="D512" s="59">
        <v>1153000</v>
      </c>
      <c r="E512" s="59">
        <v>1153000</v>
      </c>
      <c r="F512" s="59">
        <v>88.4881</v>
      </c>
      <c r="G512" s="59">
        <v>100</v>
      </c>
      <c r="H512" s="59">
        <v>88.4881</v>
      </c>
    </row>
    <row r="513" spans="1:8" ht="12.75">
      <c r="A513" s="90" t="s">
        <v>187</v>
      </c>
      <c r="B513" s="90"/>
      <c r="C513" s="60">
        <v>810000</v>
      </c>
      <c r="D513" s="60">
        <v>410000</v>
      </c>
      <c r="E513" s="60">
        <v>410000</v>
      </c>
      <c r="F513" s="60">
        <v>50.6172</v>
      </c>
      <c r="G513" s="60">
        <v>100</v>
      </c>
      <c r="H513" s="60">
        <v>50.6172</v>
      </c>
    </row>
    <row r="514" spans="1:8" ht="12.75">
      <c r="A514" t="s">
        <v>3</v>
      </c>
      <c r="B514" t="s">
        <v>12</v>
      </c>
      <c r="C514" s="1">
        <v>810000</v>
      </c>
      <c r="D514" s="1">
        <v>410000</v>
      </c>
      <c r="E514" s="1">
        <v>410000</v>
      </c>
      <c r="F514" s="1">
        <v>50.6172</v>
      </c>
      <c r="G514" s="1">
        <v>100</v>
      </c>
      <c r="H514" s="1">
        <v>50.6172</v>
      </c>
    </row>
    <row r="515" spans="1:8" ht="12.75">
      <c r="A515" t="s">
        <v>79</v>
      </c>
      <c r="B515" t="s">
        <v>80</v>
      </c>
      <c r="C515" s="1">
        <v>510000</v>
      </c>
      <c r="D515" s="1">
        <v>360000</v>
      </c>
      <c r="E515" s="1">
        <v>360000</v>
      </c>
      <c r="F515" s="1">
        <v>70.5882</v>
      </c>
      <c r="G515" s="1">
        <v>100</v>
      </c>
      <c r="H515" s="1">
        <v>70.5882</v>
      </c>
    </row>
    <row r="516" spans="1:8" ht="12.75">
      <c r="A516" s="48" t="s">
        <v>173</v>
      </c>
      <c r="B516" s="49"/>
      <c r="C516" s="12" t="s">
        <v>176</v>
      </c>
      <c r="D516" s="12" t="s">
        <v>162</v>
      </c>
      <c r="E516" s="12" t="s">
        <v>177</v>
      </c>
      <c r="F516" s="12"/>
      <c r="G516" s="12" t="s">
        <v>163</v>
      </c>
      <c r="H516" s="12"/>
    </row>
    <row r="517" spans="1:8" ht="12.75">
      <c r="A517" s="50" t="s">
        <v>174</v>
      </c>
      <c r="B517" s="51" t="s">
        <v>175</v>
      </c>
      <c r="C517" s="52" t="s">
        <v>1</v>
      </c>
      <c r="D517" s="52" t="s">
        <v>2</v>
      </c>
      <c r="E517" s="52" t="s">
        <v>3</v>
      </c>
      <c r="F517" s="52" t="s">
        <v>4</v>
      </c>
      <c r="G517" s="52" t="s">
        <v>5</v>
      </c>
      <c r="H517" s="52" t="s">
        <v>6</v>
      </c>
    </row>
    <row r="518" spans="1:8" ht="12.75">
      <c r="A518" t="s">
        <v>85</v>
      </c>
      <c r="B518" t="s">
        <v>86</v>
      </c>
      <c r="C518" s="1">
        <v>510000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</row>
    <row r="519" spans="1:8" ht="12.75">
      <c r="A519" t="s">
        <v>97</v>
      </c>
      <c r="B519" t="s">
        <v>98</v>
      </c>
      <c r="C519" s="1">
        <v>250000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</row>
    <row r="520" spans="1:8" ht="12.75">
      <c r="A520" t="s">
        <v>99</v>
      </c>
      <c r="B520" t="s">
        <v>100</v>
      </c>
      <c r="C520" s="1">
        <v>250000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</row>
    <row r="521" spans="1:8" ht="12.75">
      <c r="A521" t="s">
        <v>101</v>
      </c>
      <c r="B521" t="s">
        <v>102</v>
      </c>
      <c r="C521" s="1">
        <v>50000</v>
      </c>
      <c r="D521" s="1">
        <v>50000</v>
      </c>
      <c r="E521" s="1">
        <v>50000</v>
      </c>
      <c r="F521" s="1">
        <v>100</v>
      </c>
      <c r="G521" s="1">
        <v>100</v>
      </c>
      <c r="H521" s="1">
        <v>100</v>
      </c>
    </row>
    <row r="522" spans="1:8" ht="12.75">
      <c r="A522" t="s">
        <v>103</v>
      </c>
      <c r="B522" t="s">
        <v>104</v>
      </c>
      <c r="C522" s="1">
        <v>50000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</row>
    <row r="523" spans="1:8" ht="12.75">
      <c r="A523" s="90" t="s">
        <v>188</v>
      </c>
      <c r="B523" s="90"/>
      <c r="C523" s="60">
        <v>400000</v>
      </c>
      <c r="D523" s="60">
        <v>400000</v>
      </c>
      <c r="E523" s="60">
        <v>400000</v>
      </c>
      <c r="F523" s="60">
        <v>100</v>
      </c>
      <c r="G523" s="60">
        <v>100</v>
      </c>
      <c r="H523" s="60">
        <v>100</v>
      </c>
    </row>
    <row r="524" spans="1:8" ht="12.75">
      <c r="A524" t="s">
        <v>3</v>
      </c>
      <c r="B524" t="s">
        <v>12</v>
      </c>
      <c r="C524" s="1">
        <v>400000</v>
      </c>
      <c r="D524" s="1">
        <v>400000</v>
      </c>
      <c r="E524" s="1">
        <v>400000</v>
      </c>
      <c r="F524" s="1">
        <v>100</v>
      </c>
      <c r="G524" s="1">
        <v>100</v>
      </c>
      <c r="H524" s="1">
        <v>100</v>
      </c>
    </row>
    <row r="525" spans="1:8" ht="12.75">
      <c r="A525" t="s">
        <v>79</v>
      </c>
      <c r="B525" t="s">
        <v>80</v>
      </c>
      <c r="C525" s="1">
        <v>400000</v>
      </c>
      <c r="D525" s="1">
        <v>400000</v>
      </c>
      <c r="E525" s="1">
        <v>400000</v>
      </c>
      <c r="F525" s="1">
        <v>100</v>
      </c>
      <c r="G525" s="1">
        <v>100</v>
      </c>
      <c r="H525" s="1">
        <v>100</v>
      </c>
    </row>
    <row r="526" spans="1:8" ht="12.75">
      <c r="A526" t="s">
        <v>85</v>
      </c>
      <c r="B526" t="s">
        <v>86</v>
      </c>
      <c r="C526" s="1">
        <v>400000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</row>
    <row r="527" spans="1:8" ht="12.75">
      <c r="A527" s="90" t="s">
        <v>252</v>
      </c>
      <c r="B527" s="90"/>
      <c r="C527" s="60">
        <v>23000</v>
      </c>
      <c r="D527" s="60">
        <v>273000</v>
      </c>
      <c r="E527" s="60">
        <v>273000</v>
      </c>
      <c r="F527" s="60">
        <v>1186.9565</v>
      </c>
      <c r="G527" s="60">
        <v>100</v>
      </c>
      <c r="H527" s="60">
        <v>1186.9565</v>
      </c>
    </row>
    <row r="528" spans="1:8" ht="12.75">
      <c r="A528" t="s">
        <v>3</v>
      </c>
      <c r="B528" t="s">
        <v>12</v>
      </c>
      <c r="C528" s="1">
        <v>23000</v>
      </c>
      <c r="D528" s="1">
        <v>273000</v>
      </c>
      <c r="E528" s="1">
        <v>273000</v>
      </c>
      <c r="F528" s="1">
        <v>1186.9565</v>
      </c>
      <c r="G528" s="1">
        <v>100</v>
      </c>
      <c r="H528" s="1">
        <v>1186.9565</v>
      </c>
    </row>
    <row r="529" spans="1:8" ht="12.75">
      <c r="A529" t="s">
        <v>97</v>
      </c>
      <c r="B529" t="s">
        <v>98</v>
      </c>
      <c r="C529" s="1">
        <v>23000</v>
      </c>
      <c r="D529" s="1">
        <v>273000</v>
      </c>
      <c r="E529" s="1">
        <v>273000</v>
      </c>
      <c r="F529" s="1">
        <v>1186.9565</v>
      </c>
      <c r="G529" s="1">
        <v>100</v>
      </c>
      <c r="H529" s="1">
        <v>1186.9565</v>
      </c>
    </row>
    <row r="530" spans="1:8" ht="12.75">
      <c r="A530" t="s">
        <v>99</v>
      </c>
      <c r="B530" t="s">
        <v>100</v>
      </c>
      <c r="C530" s="1">
        <v>23000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</row>
    <row r="531" spans="1:8" ht="12.75">
      <c r="A531" s="90" t="s">
        <v>198</v>
      </c>
      <c r="B531" s="90"/>
      <c r="C531" s="60">
        <v>70000</v>
      </c>
      <c r="D531" s="60">
        <v>70000</v>
      </c>
      <c r="E531" s="60">
        <v>70000</v>
      </c>
      <c r="F531" s="60">
        <v>100</v>
      </c>
      <c r="G531" s="60">
        <v>100</v>
      </c>
      <c r="H531" s="60">
        <v>100</v>
      </c>
    </row>
    <row r="532" spans="1:8" ht="12.75">
      <c r="A532" t="s">
        <v>3</v>
      </c>
      <c r="B532" t="s">
        <v>12</v>
      </c>
      <c r="C532" s="1">
        <v>70000</v>
      </c>
      <c r="D532" s="1">
        <v>70000</v>
      </c>
      <c r="E532" s="1">
        <v>70000</v>
      </c>
      <c r="F532" s="1">
        <v>100</v>
      </c>
      <c r="G532" s="1">
        <v>100</v>
      </c>
      <c r="H532" s="1">
        <v>100</v>
      </c>
    </row>
    <row r="533" spans="1:8" ht="12.75">
      <c r="A533" t="s">
        <v>79</v>
      </c>
      <c r="B533" t="s">
        <v>80</v>
      </c>
      <c r="C533" s="1">
        <v>70000</v>
      </c>
      <c r="D533" s="1">
        <v>70000</v>
      </c>
      <c r="E533" s="1">
        <v>70000</v>
      </c>
      <c r="F533" s="1">
        <v>100</v>
      </c>
      <c r="G533" s="1">
        <v>100</v>
      </c>
      <c r="H533" s="1">
        <v>100</v>
      </c>
    </row>
    <row r="534" spans="1:8" ht="12.75">
      <c r="A534" t="s">
        <v>85</v>
      </c>
      <c r="B534" t="s">
        <v>86</v>
      </c>
      <c r="C534" s="1">
        <v>70000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</row>
    <row r="535" spans="1:8" ht="12.75">
      <c r="A535" s="89" t="s">
        <v>257</v>
      </c>
      <c r="B535" s="89"/>
      <c r="C535" s="59">
        <f>C536+C542+C549+C553+C556</f>
        <v>3330000</v>
      </c>
      <c r="D535" s="59">
        <v>840000</v>
      </c>
      <c r="E535" s="59">
        <v>5820000</v>
      </c>
      <c r="F535" s="59">
        <f>D535/C535*100</f>
        <v>25.225225225225223</v>
      </c>
      <c r="G535" s="59">
        <v>692.8571</v>
      </c>
      <c r="H535" s="59">
        <f>E535/C535*100</f>
        <v>174.77477477477476</v>
      </c>
    </row>
    <row r="536" spans="1:8" ht="12.75">
      <c r="A536" s="90" t="s">
        <v>187</v>
      </c>
      <c r="B536" s="90"/>
      <c r="C536" s="60">
        <v>800000</v>
      </c>
      <c r="D536" s="60">
        <v>90000</v>
      </c>
      <c r="E536" s="60">
        <v>90000</v>
      </c>
      <c r="F536" s="60">
        <f>D536/C536*100</f>
        <v>11.25</v>
      </c>
      <c r="G536" s="60">
        <v>100</v>
      </c>
      <c r="H536" s="60">
        <v>11.25</v>
      </c>
    </row>
    <row r="537" spans="1:8" ht="12.75">
      <c r="A537" t="s">
        <v>3</v>
      </c>
      <c r="B537" t="s">
        <v>12</v>
      </c>
      <c r="C537" s="1">
        <v>0</v>
      </c>
      <c r="D537" s="1">
        <v>90000</v>
      </c>
      <c r="E537" s="1">
        <v>90000</v>
      </c>
      <c r="F537" s="1">
        <v>0</v>
      </c>
      <c r="G537" s="1">
        <v>100</v>
      </c>
      <c r="H537" s="1">
        <v>0</v>
      </c>
    </row>
    <row r="538" spans="1:8" ht="12.75">
      <c r="A538" t="s">
        <v>79</v>
      </c>
      <c r="B538" t="s">
        <v>80</v>
      </c>
      <c r="C538" s="1">
        <v>0</v>
      </c>
      <c r="D538" s="1">
        <v>90000</v>
      </c>
      <c r="E538" s="1">
        <v>90000</v>
      </c>
      <c r="F538" s="1">
        <v>0</v>
      </c>
      <c r="G538" s="1">
        <v>100</v>
      </c>
      <c r="H538" s="1">
        <v>0</v>
      </c>
    </row>
    <row r="539" spans="1:8" ht="12.75">
      <c r="A539" t="s">
        <v>13</v>
      </c>
      <c r="B539" t="s">
        <v>14</v>
      </c>
      <c r="C539" s="1">
        <v>800000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</row>
    <row r="540" spans="1:8" ht="12.75">
      <c r="A540" t="s">
        <v>119</v>
      </c>
      <c r="B540" t="s">
        <v>120</v>
      </c>
      <c r="C540" s="1">
        <v>800000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</row>
    <row r="541" spans="1:8" ht="12.75">
      <c r="A541" t="s">
        <v>123</v>
      </c>
      <c r="B541" t="s">
        <v>124</v>
      </c>
      <c r="C541" s="1">
        <v>800000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</row>
    <row r="542" spans="1:8" ht="12.75">
      <c r="A542" s="90" t="s">
        <v>258</v>
      </c>
      <c r="B542" s="90"/>
      <c r="C542" s="60">
        <v>840000</v>
      </c>
      <c r="D542" s="60">
        <v>720000</v>
      </c>
      <c r="E542" s="60">
        <v>700000</v>
      </c>
      <c r="F542" s="60">
        <v>85.7142</v>
      </c>
      <c r="G542" s="60">
        <v>97.2222</v>
      </c>
      <c r="H542" s="60">
        <v>83.3333</v>
      </c>
    </row>
    <row r="543" spans="1:8" ht="12.75">
      <c r="A543" t="s">
        <v>3</v>
      </c>
      <c r="B543" t="s">
        <v>12</v>
      </c>
      <c r="C543" s="1">
        <v>790000</v>
      </c>
      <c r="D543" s="1">
        <v>570000</v>
      </c>
      <c r="E543" s="1">
        <v>550000</v>
      </c>
      <c r="F543" s="1">
        <v>72.1518</v>
      </c>
      <c r="G543" s="1">
        <v>96.4912</v>
      </c>
      <c r="H543" s="1">
        <v>69.6202</v>
      </c>
    </row>
    <row r="544" spans="1:8" ht="12.75">
      <c r="A544" t="s">
        <v>79</v>
      </c>
      <c r="B544" t="s">
        <v>80</v>
      </c>
      <c r="C544" s="1">
        <v>790000</v>
      </c>
      <c r="D544" s="1">
        <v>570000</v>
      </c>
      <c r="E544" s="1">
        <v>550000</v>
      </c>
      <c r="F544" s="1">
        <v>72.1518</v>
      </c>
      <c r="G544" s="1">
        <v>96.4912</v>
      </c>
      <c r="H544" s="1">
        <v>69.6202</v>
      </c>
    </row>
    <row r="545" spans="1:8" ht="12.75">
      <c r="A545" t="s">
        <v>85</v>
      </c>
      <c r="B545" t="s">
        <v>86</v>
      </c>
      <c r="C545" s="1">
        <v>790000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</row>
    <row r="546" spans="1:8" ht="12.75">
      <c r="A546" t="s">
        <v>13</v>
      </c>
      <c r="B546" t="s">
        <v>14</v>
      </c>
      <c r="C546" s="1">
        <v>50000</v>
      </c>
      <c r="D546" s="1">
        <v>150000</v>
      </c>
      <c r="E546" s="1">
        <v>150000</v>
      </c>
      <c r="F546" s="1">
        <v>300</v>
      </c>
      <c r="G546" s="1">
        <v>100</v>
      </c>
      <c r="H546" s="1">
        <v>300</v>
      </c>
    </row>
    <row r="547" spans="1:8" ht="12.75">
      <c r="A547" t="s">
        <v>119</v>
      </c>
      <c r="B547" t="s">
        <v>120</v>
      </c>
      <c r="C547" s="1">
        <v>50000</v>
      </c>
      <c r="D547" s="1">
        <v>150000</v>
      </c>
      <c r="E547" s="1">
        <v>150000</v>
      </c>
      <c r="F547" s="1">
        <v>300</v>
      </c>
      <c r="G547" s="1">
        <v>100</v>
      </c>
      <c r="H547" s="1">
        <v>300</v>
      </c>
    </row>
    <row r="548" spans="1:8" ht="12.75">
      <c r="A548" t="s">
        <v>123</v>
      </c>
      <c r="B548" t="s">
        <v>124</v>
      </c>
      <c r="C548" s="1">
        <v>50000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</row>
    <row r="549" spans="1:8" ht="12.75">
      <c r="A549" s="90" t="s">
        <v>252</v>
      </c>
      <c r="B549" s="90"/>
      <c r="C549" s="60">
        <v>40000</v>
      </c>
      <c r="D549" s="60">
        <v>0</v>
      </c>
      <c r="E549" s="60">
        <v>0</v>
      </c>
      <c r="F549" s="60">
        <v>0</v>
      </c>
      <c r="G549" s="60">
        <v>0</v>
      </c>
      <c r="H549" s="60">
        <v>0</v>
      </c>
    </row>
    <row r="550" spans="1:8" ht="12.75">
      <c r="A550" t="s">
        <v>3</v>
      </c>
      <c r="B550" t="s">
        <v>12</v>
      </c>
      <c r="C550" s="1">
        <v>40000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</row>
    <row r="551" spans="1:8" ht="12.75">
      <c r="A551" t="s">
        <v>79</v>
      </c>
      <c r="B551" t="s">
        <v>80</v>
      </c>
      <c r="C551" s="1">
        <v>40000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</row>
    <row r="552" spans="1:8" ht="12.75">
      <c r="A552" t="s">
        <v>85</v>
      </c>
      <c r="B552" t="s">
        <v>86</v>
      </c>
      <c r="C552" s="1">
        <v>40000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</row>
    <row r="553" spans="1:8" ht="12.75">
      <c r="A553" s="90" t="s">
        <v>198</v>
      </c>
      <c r="B553" s="90"/>
      <c r="C553" s="60">
        <v>0</v>
      </c>
      <c r="D553" s="60">
        <v>0</v>
      </c>
      <c r="E553" s="60">
        <v>5000000</v>
      </c>
      <c r="F553" s="60">
        <v>0</v>
      </c>
      <c r="G553" s="60">
        <v>0</v>
      </c>
      <c r="H553" s="60">
        <v>0</v>
      </c>
    </row>
    <row r="554" spans="1:8" ht="12.75">
      <c r="A554" t="s">
        <v>3</v>
      </c>
      <c r="B554" t="s">
        <v>12</v>
      </c>
      <c r="C554" s="1">
        <v>0</v>
      </c>
      <c r="D554" s="1">
        <v>0</v>
      </c>
      <c r="E554" s="1">
        <v>5000000</v>
      </c>
      <c r="F554" s="1">
        <v>0</v>
      </c>
      <c r="G554" s="1">
        <v>0</v>
      </c>
      <c r="H554" s="1">
        <v>0</v>
      </c>
    </row>
    <row r="555" spans="1:8" ht="12.75">
      <c r="A555" t="s">
        <v>79</v>
      </c>
      <c r="B555" t="s">
        <v>80</v>
      </c>
      <c r="C555" s="1">
        <v>0</v>
      </c>
      <c r="D555" s="1">
        <v>0</v>
      </c>
      <c r="E555" s="1">
        <v>5000000</v>
      </c>
      <c r="F555" s="1">
        <v>0</v>
      </c>
      <c r="G555" s="1">
        <v>0</v>
      </c>
      <c r="H555" s="1">
        <v>0</v>
      </c>
    </row>
    <row r="556" spans="1:8" ht="12.75">
      <c r="A556" s="90" t="s">
        <v>192</v>
      </c>
      <c r="B556" s="90"/>
      <c r="C556" s="60">
        <v>1650000</v>
      </c>
      <c r="D556" s="60">
        <v>30000</v>
      </c>
      <c r="E556" s="60">
        <v>30000</v>
      </c>
      <c r="F556" s="60">
        <v>1.8181</v>
      </c>
      <c r="G556" s="60">
        <v>100</v>
      </c>
      <c r="H556" s="60">
        <v>1.8181</v>
      </c>
    </row>
    <row r="557" spans="1:8" ht="12.75">
      <c r="A557" t="s">
        <v>13</v>
      </c>
      <c r="B557" t="s">
        <v>14</v>
      </c>
      <c r="C557" s="1">
        <v>1650000</v>
      </c>
      <c r="D557" s="1">
        <v>30000</v>
      </c>
      <c r="E557" s="1">
        <v>30000</v>
      </c>
      <c r="F557" s="1">
        <v>1.8181</v>
      </c>
      <c r="G557" s="1">
        <v>100</v>
      </c>
      <c r="H557" s="1">
        <v>1.8181</v>
      </c>
    </row>
    <row r="558" spans="1:8" ht="12.75">
      <c r="A558" t="s">
        <v>119</v>
      </c>
      <c r="B558" t="s">
        <v>120</v>
      </c>
      <c r="C558" s="1">
        <v>150000</v>
      </c>
      <c r="D558" s="1">
        <v>30000</v>
      </c>
      <c r="E558" s="1">
        <v>30000</v>
      </c>
      <c r="F558" s="1">
        <v>20</v>
      </c>
      <c r="G558" s="1">
        <v>100</v>
      </c>
      <c r="H558" s="1">
        <v>20</v>
      </c>
    </row>
    <row r="559" spans="1:8" ht="12.75">
      <c r="A559" t="s">
        <v>123</v>
      </c>
      <c r="B559" t="s">
        <v>124</v>
      </c>
      <c r="C559" s="1">
        <v>150000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</row>
    <row r="560" spans="1:8" ht="12.75">
      <c r="A560" s="48" t="s">
        <v>173</v>
      </c>
      <c r="B560" s="49"/>
      <c r="C560" s="12" t="s">
        <v>176</v>
      </c>
      <c r="D560" s="12" t="s">
        <v>162</v>
      </c>
      <c r="E560" s="12" t="s">
        <v>177</v>
      </c>
      <c r="F560" s="12"/>
      <c r="G560" s="12" t="s">
        <v>163</v>
      </c>
      <c r="H560" s="12"/>
    </row>
    <row r="561" spans="1:8" ht="12.75">
      <c r="A561" s="50" t="s">
        <v>174</v>
      </c>
      <c r="B561" s="51" t="s">
        <v>175</v>
      </c>
      <c r="C561" s="52" t="s">
        <v>1</v>
      </c>
      <c r="D561" s="52" t="s">
        <v>2</v>
      </c>
      <c r="E561" s="52" t="s">
        <v>3</v>
      </c>
      <c r="F561" s="52" t="s">
        <v>4</v>
      </c>
      <c r="G561" s="52" t="s">
        <v>5</v>
      </c>
      <c r="H561" s="52" t="s">
        <v>6</v>
      </c>
    </row>
    <row r="562" spans="1:8" ht="12.75">
      <c r="A562" t="s">
        <v>135</v>
      </c>
      <c r="B562" t="s">
        <v>136</v>
      </c>
      <c r="C562" s="1">
        <v>1500000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</row>
    <row r="563" spans="1:8" ht="12.75">
      <c r="A563" t="s">
        <v>137</v>
      </c>
      <c r="B563" t="s">
        <v>138</v>
      </c>
      <c r="C563" s="1">
        <v>1500000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</row>
    <row r="564" spans="1:8" ht="12.75">
      <c r="A564" s="92" t="s">
        <v>259</v>
      </c>
      <c r="B564" s="92"/>
      <c r="C564" s="61">
        <f>C565+C589</f>
        <v>1322500</v>
      </c>
      <c r="D564" s="61">
        <v>680000</v>
      </c>
      <c r="E564" s="61">
        <v>680000</v>
      </c>
      <c r="F564" s="61">
        <f>D564/C564*100</f>
        <v>51.417769376181475</v>
      </c>
      <c r="G564" s="61">
        <v>100</v>
      </c>
      <c r="H564" s="61">
        <v>51.42</v>
      </c>
    </row>
    <row r="565" spans="1:8" ht="12.75">
      <c r="A565" s="91" t="s">
        <v>260</v>
      </c>
      <c r="B565" s="91"/>
      <c r="C565" s="58">
        <f>C566+C578</f>
        <v>567500</v>
      </c>
      <c r="D565" s="58">
        <v>680000</v>
      </c>
      <c r="E565" s="58">
        <v>680000</v>
      </c>
      <c r="F565" s="58">
        <f>D565/C565*100</f>
        <v>119.8237885462555</v>
      </c>
      <c r="G565" s="58">
        <v>100</v>
      </c>
      <c r="H565" s="58">
        <v>119.82</v>
      </c>
    </row>
    <row r="566" spans="1:8" ht="12.75">
      <c r="A566" s="89" t="s">
        <v>261</v>
      </c>
      <c r="B566" s="89"/>
      <c r="C566" s="59">
        <v>130000</v>
      </c>
      <c r="D566" s="59">
        <v>130000</v>
      </c>
      <c r="E566" s="59">
        <v>130000</v>
      </c>
      <c r="F566" s="59">
        <v>100</v>
      </c>
      <c r="G566" s="59">
        <v>100</v>
      </c>
      <c r="H566" s="59">
        <v>100</v>
      </c>
    </row>
    <row r="567" spans="1:8" ht="12.75">
      <c r="A567" s="90" t="s">
        <v>187</v>
      </c>
      <c r="B567" s="90"/>
      <c r="C567" s="60">
        <v>30000</v>
      </c>
      <c r="D567" s="60">
        <v>30000</v>
      </c>
      <c r="E567" s="60">
        <v>30000</v>
      </c>
      <c r="F567" s="60">
        <v>100</v>
      </c>
      <c r="G567" s="60">
        <v>100</v>
      </c>
      <c r="H567" s="60">
        <v>100</v>
      </c>
    </row>
    <row r="568" spans="1:8" ht="12.75">
      <c r="A568" t="s">
        <v>3</v>
      </c>
      <c r="B568" t="s">
        <v>12</v>
      </c>
      <c r="C568" s="1">
        <v>30000</v>
      </c>
      <c r="D568" s="1">
        <v>30000</v>
      </c>
      <c r="E568" s="1">
        <v>30000</v>
      </c>
      <c r="F568" s="1">
        <v>100</v>
      </c>
      <c r="G568" s="1">
        <v>100</v>
      </c>
      <c r="H568" s="1">
        <v>100</v>
      </c>
    </row>
    <row r="569" spans="1:8" ht="12.75">
      <c r="A569" t="s">
        <v>79</v>
      </c>
      <c r="B569" t="s">
        <v>80</v>
      </c>
      <c r="C569" s="1">
        <v>30000</v>
      </c>
      <c r="D569" s="1">
        <v>30000</v>
      </c>
      <c r="E569" s="1">
        <v>30000</v>
      </c>
      <c r="F569" s="1">
        <v>100</v>
      </c>
      <c r="G569" s="1">
        <v>100</v>
      </c>
      <c r="H569" s="1">
        <v>100</v>
      </c>
    </row>
    <row r="570" spans="1:8" ht="12.75">
      <c r="A570" t="s">
        <v>85</v>
      </c>
      <c r="B570" t="s">
        <v>86</v>
      </c>
      <c r="C570" s="1">
        <v>30000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</row>
    <row r="571" spans="1:8" ht="12.75">
      <c r="A571" s="90" t="s">
        <v>258</v>
      </c>
      <c r="B571" s="90"/>
      <c r="C571" s="60">
        <v>0</v>
      </c>
      <c r="D571" s="60">
        <v>100000</v>
      </c>
      <c r="E571" s="60">
        <v>100000</v>
      </c>
      <c r="F571" s="60">
        <v>0</v>
      </c>
      <c r="G571" s="60">
        <v>100</v>
      </c>
      <c r="H571" s="60">
        <v>0</v>
      </c>
    </row>
    <row r="572" spans="1:8" ht="12.75">
      <c r="A572" t="s">
        <v>3</v>
      </c>
      <c r="B572" t="s">
        <v>12</v>
      </c>
      <c r="C572" s="1">
        <v>0</v>
      </c>
      <c r="D572" s="1">
        <v>100000</v>
      </c>
      <c r="E572" s="1">
        <v>100000</v>
      </c>
      <c r="F572" s="1">
        <v>0</v>
      </c>
      <c r="G572" s="1">
        <v>100</v>
      </c>
      <c r="H572" s="1">
        <v>0</v>
      </c>
    </row>
    <row r="573" spans="1:8" ht="12.75">
      <c r="A573" t="s">
        <v>79</v>
      </c>
      <c r="B573" t="s">
        <v>80</v>
      </c>
      <c r="C573" s="1">
        <v>0</v>
      </c>
      <c r="D573" s="1">
        <v>100000</v>
      </c>
      <c r="E573" s="1">
        <v>100000</v>
      </c>
      <c r="F573" s="1">
        <v>0</v>
      </c>
      <c r="G573" s="1">
        <v>100</v>
      </c>
      <c r="H573" s="1">
        <v>0</v>
      </c>
    </row>
    <row r="574" spans="1:8" ht="12.75">
      <c r="A574" s="90" t="s">
        <v>262</v>
      </c>
      <c r="B574" s="90"/>
      <c r="C574" s="60">
        <v>100000</v>
      </c>
      <c r="D574" s="60">
        <v>0</v>
      </c>
      <c r="E574" s="60">
        <v>0</v>
      </c>
      <c r="F574" s="60">
        <v>0</v>
      </c>
      <c r="G574" s="60">
        <v>0</v>
      </c>
      <c r="H574" s="60">
        <v>0</v>
      </c>
    </row>
    <row r="575" spans="1:8" ht="12.75">
      <c r="A575" t="s">
        <v>3</v>
      </c>
      <c r="B575" t="s">
        <v>12</v>
      </c>
      <c r="C575" s="1">
        <v>100000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</row>
    <row r="576" spans="1:8" ht="12.75">
      <c r="A576" t="s">
        <v>79</v>
      </c>
      <c r="B576" t="s">
        <v>80</v>
      </c>
      <c r="C576" s="1">
        <v>100000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</row>
    <row r="577" spans="1:8" ht="12.75">
      <c r="A577" t="s">
        <v>85</v>
      </c>
      <c r="B577" t="s">
        <v>86</v>
      </c>
      <c r="C577" s="1">
        <v>100000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</row>
    <row r="578" spans="1:8" ht="12.75">
      <c r="A578" s="89" t="s">
        <v>263</v>
      </c>
      <c r="B578" s="89"/>
      <c r="C578" s="59">
        <v>437500</v>
      </c>
      <c r="D578" s="59">
        <v>550000</v>
      </c>
      <c r="E578" s="59">
        <v>550000</v>
      </c>
      <c r="F578" s="59">
        <f>D578/C578*100</f>
        <v>125.71428571428571</v>
      </c>
      <c r="G578" s="59">
        <v>100</v>
      </c>
      <c r="H578" s="59">
        <f>E578/C578*100</f>
        <v>125.71428571428571</v>
      </c>
    </row>
    <row r="579" spans="1:8" ht="12.75">
      <c r="A579" s="90" t="s">
        <v>187</v>
      </c>
      <c r="B579" s="90"/>
      <c r="C579" s="60">
        <v>437500</v>
      </c>
      <c r="D579" s="60">
        <v>500000</v>
      </c>
      <c r="E579" s="60">
        <v>0</v>
      </c>
      <c r="F579" s="60">
        <f>D579/C579*100</f>
        <v>114.28571428571428</v>
      </c>
      <c r="G579" s="60">
        <v>0</v>
      </c>
      <c r="H579" s="60">
        <v>0</v>
      </c>
    </row>
    <row r="580" spans="1:8" ht="12.75">
      <c r="A580" t="s">
        <v>13</v>
      </c>
      <c r="B580" t="s">
        <v>14</v>
      </c>
      <c r="C580" s="1">
        <v>437500</v>
      </c>
      <c r="D580" s="1">
        <v>500000</v>
      </c>
      <c r="E580" s="1">
        <v>0</v>
      </c>
      <c r="F580" s="1">
        <v>114.29</v>
      </c>
      <c r="G580" s="1">
        <v>0</v>
      </c>
      <c r="H580" s="1">
        <v>0</v>
      </c>
    </row>
    <row r="581" spans="1:8" ht="12.75">
      <c r="A581" t="s">
        <v>125</v>
      </c>
      <c r="B581" t="s">
        <v>126</v>
      </c>
      <c r="C581" s="1">
        <v>437500</v>
      </c>
      <c r="D581" s="1">
        <v>500000</v>
      </c>
      <c r="E581" s="1">
        <v>0</v>
      </c>
      <c r="F581" s="1">
        <v>114.29</v>
      </c>
      <c r="G581" s="1">
        <v>0</v>
      </c>
      <c r="H581" s="1">
        <v>0</v>
      </c>
    </row>
    <row r="582" spans="1:8" ht="12.75">
      <c r="A582" t="s">
        <v>133</v>
      </c>
      <c r="B582" t="s">
        <v>134</v>
      </c>
      <c r="C582" s="1">
        <v>437500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</row>
    <row r="583" spans="1:8" ht="12.75">
      <c r="A583" s="90" t="s">
        <v>262</v>
      </c>
      <c r="B583" s="90"/>
      <c r="C583" s="60">
        <v>0</v>
      </c>
      <c r="D583" s="60">
        <v>50000</v>
      </c>
      <c r="E583" s="60">
        <v>50000</v>
      </c>
      <c r="F583" s="60">
        <v>0</v>
      </c>
      <c r="G583" s="60">
        <v>100</v>
      </c>
      <c r="H583" s="60">
        <v>0</v>
      </c>
    </row>
    <row r="584" spans="1:8" ht="12.75">
      <c r="A584" t="s">
        <v>13</v>
      </c>
      <c r="B584" t="s">
        <v>14</v>
      </c>
      <c r="C584" s="1">
        <v>0</v>
      </c>
      <c r="D584" s="1">
        <v>50000</v>
      </c>
      <c r="E584" s="1">
        <v>50000</v>
      </c>
      <c r="F584" s="1">
        <v>0</v>
      </c>
      <c r="G584" s="1">
        <v>100</v>
      </c>
      <c r="H584" s="1">
        <v>0</v>
      </c>
    </row>
    <row r="585" spans="1:8" ht="12.75">
      <c r="A585" t="s">
        <v>125</v>
      </c>
      <c r="B585" t="s">
        <v>126</v>
      </c>
      <c r="C585" s="1">
        <v>0</v>
      </c>
      <c r="D585" s="1">
        <v>50000</v>
      </c>
      <c r="E585" s="1">
        <v>50000</v>
      </c>
      <c r="F585" s="1">
        <v>0</v>
      </c>
      <c r="G585" s="1">
        <v>100</v>
      </c>
      <c r="H585" s="1">
        <v>0</v>
      </c>
    </row>
    <row r="586" spans="1:8" ht="12.75">
      <c r="A586" s="90" t="s">
        <v>192</v>
      </c>
      <c r="B586" s="90"/>
      <c r="C586" s="60">
        <v>0</v>
      </c>
      <c r="D586" s="60">
        <v>0</v>
      </c>
      <c r="E586" s="60">
        <v>500000</v>
      </c>
      <c r="F586" s="60">
        <v>0</v>
      </c>
      <c r="G586" s="60">
        <v>0</v>
      </c>
      <c r="H586" s="60">
        <v>0</v>
      </c>
    </row>
    <row r="587" spans="1:8" ht="12.75">
      <c r="A587" t="s">
        <v>13</v>
      </c>
      <c r="B587" t="s">
        <v>14</v>
      </c>
      <c r="C587" s="1">
        <v>0</v>
      </c>
      <c r="D587" s="1">
        <v>0</v>
      </c>
      <c r="E587" s="1">
        <v>500000</v>
      </c>
      <c r="F587" s="1">
        <v>0</v>
      </c>
      <c r="G587" s="1">
        <v>0</v>
      </c>
      <c r="H587" s="1">
        <v>0</v>
      </c>
    </row>
    <row r="588" spans="1:8" ht="12.75">
      <c r="A588" t="s">
        <v>125</v>
      </c>
      <c r="B588" t="s">
        <v>126</v>
      </c>
      <c r="C588" s="1">
        <v>0</v>
      </c>
      <c r="D588" s="1">
        <v>0</v>
      </c>
      <c r="E588" s="1">
        <v>500000</v>
      </c>
      <c r="F588" s="1">
        <v>0</v>
      </c>
      <c r="G588" s="1">
        <v>0</v>
      </c>
      <c r="H588" s="1">
        <v>0</v>
      </c>
    </row>
    <row r="589" spans="1:8" ht="12.75">
      <c r="A589" s="91" t="s">
        <v>264</v>
      </c>
      <c r="B589" s="91"/>
      <c r="C589" s="58">
        <f>C590</f>
        <v>755000</v>
      </c>
      <c r="D589" s="58">
        <v>0</v>
      </c>
      <c r="E589" s="58">
        <v>0</v>
      </c>
      <c r="F589" s="58">
        <v>0</v>
      </c>
      <c r="G589" s="58">
        <v>0</v>
      </c>
      <c r="H589" s="58">
        <v>0</v>
      </c>
    </row>
    <row r="590" spans="1:8" ht="12.75">
      <c r="A590" s="89" t="s">
        <v>265</v>
      </c>
      <c r="B590" s="89"/>
      <c r="C590" s="59">
        <f>C591+C595+C599</f>
        <v>755000</v>
      </c>
      <c r="D590" s="59">
        <v>0</v>
      </c>
      <c r="E590" s="59">
        <v>0</v>
      </c>
      <c r="F590" s="59">
        <v>0</v>
      </c>
      <c r="G590" s="59">
        <v>0</v>
      </c>
      <c r="H590" s="59">
        <v>0</v>
      </c>
    </row>
    <row r="591" spans="1:8" ht="12.75">
      <c r="A591" s="90" t="s">
        <v>187</v>
      </c>
      <c r="B591" s="90"/>
      <c r="C591" s="60">
        <v>169000</v>
      </c>
      <c r="D591" s="60">
        <v>0</v>
      </c>
      <c r="E591" s="60">
        <v>0</v>
      </c>
      <c r="F591" s="60">
        <v>0</v>
      </c>
      <c r="G591" s="60">
        <v>0</v>
      </c>
      <c r="H591" s="60">
        <v>0</v>
      </c>
    </row>
    <row r="592" spans="1:8" ht="12.75">
      <c r="A592" t="s">
        <v>13</v>
      </c>
      <c r="B592" t="s">
        <v>14</v>
      </c>
      <c r="C592" s="1">
        <v>169000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</row>
    <row r="593" spans="1:8" ht="12.75">
      <c r="A593" t="s">
        <v>135</v>
      </c>
      <c r="B593" t="s">
        <v>136</v>
      </c>
      <c r="C593" s="1">
        <v>169000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</row>
    <row r="594" spans="1:8" ht="12.75">
      <c r="A594" t="s">
        <v>137</v>
      </c>
      <c r="B594" t="s">
        <v>138</v>
      </c>
      <c r="C594" s="1">
        <v>169000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</row>
    <row r="595" spans="1:8" ht="12.75">
      <c r="A595" s="90" t="s">
        <v>198</v>
      </c>
      <c r="B595" s="90"/>
      <c r="C595" s="60">
        <v>391000</v>
      </c>
      <c r="D595" s="60">
        <v>0</v>
      </c>
      <c r="E595" s="60">
        <v>0</v>
      </c>
      <c r="F595" s="60">
        <v>0</v>
      </c>
      <c r="G595" s="60">
        <v>0</v>
      </c>
      <c r="H595" s="60">
        <v>0</v>
      </c>
    </row>
    <row r="596" spans="1:8" ht="12.75">
      <c r="A596" t="s">
        <v>13</v>
      </c>
      <c r="B596" t="s">
        <v>14</v>
      </c>
      <c r="C596" s="1">
        <v>391000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</row>
    <row r="597" spans="1:8" ht="12.75">
      <c r="A597" t="s">
        <v>135</v>
      </c>
      <c r="B597" t="s">
        <v>136</v>
      </c>
      <c r="C597" s="1">
        <v>391000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</row>
    <row r="598" spans="1:8" ht="12.75">
      <c r="A598" t="s">
        <v>137</v>
      </c>
      <c r="B598" t="s">
        <v>138</v>
      </c>
      <c r="C598" s="1">
        <v>391000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</row>
    <row r="599" spans="1:8" ht="12.75">
      <c r="A599" s="90" t="s">
        <v>192</v>
      </c>
      <c r="B599" s="90"/>
      <c r="C599" s="60">
        <v>195000</v>
      </c>
      <c r="D599" s="60">
        <v>0</v>
      </c>
      <c r="E599" s="60">
        <v>0</v>
      </c>
      <c r="F599" s="60">
        <v>0</v>
      </c>
      <c r="G599" s="60">
        <v>0</v>
      </c>
      <c r="H599" s="60">
        <v>0</v>
      </c>
    </row>
    <row r="600" spans="1:8" ht="12.75">
      <c r="A600" t="s">
        <v>13</v>
      </c>
      <c r="B600" t="s">
        <v>14</v>
      </c>
      <c r="C600" s="1">
        <v>195000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</row>
    <row r="601" spans="1:8" ht="12.75">
      <c r="A601" t="s">
        <v>119</v>
      </c>
      <c r="B601" t="s">
        <v>120</v>
      </c>
      <c r="C601" s="1">
        <v>20000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</row>
    <row r="602" spans="1:8" ht="12.75">
      <c r="A602" t="s">
        <v>123</v>
      </c>
      <c r="B602" t="s">
        <v>124</v>
      </c>
      <c r="C602" s="1">
        <v>20000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</row>
    <row r="603" spans="1:8" ht="12.75">
      <c r="A603" t="s">
        <v>135</v>
      </c>
      <c r="B603" t="s">
        <v>136</v>
      </c>
      <c r="C603" s="1">
        <v>175000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</row>
    <row r="604" spans="1:8" ht="12.75">
      <c r="A604" s="48" t="s">
        <v>173</v>
      </c>
      <c r="B604" s="49"/>
      <c r="C604" s="12" t="s">
        <v>176</v>
      </c>
      <c r="D604" s="12" t="s">
        <v>162</v>
      </c>
      <c r="E604" s="12" t="s">
        <v>177</v>
      </c>
      <c r="F604" s="12"/>
      <c r="G604" s="12" t="s">
        <v>163</v>
      </c>
      <c r="H604" s="12"/>
    </row>
    <row r="605" spans="1:8" ht="12.75">
      <c r="A605" s="50" t="s">
        <v>174</v>
      </c>
      <c r="B605" s="51" t="s">
        <v>175</v>
      </c>
      <c r="C605" s="52" t="s">
        <v>1</v>
      </c>
      <c r="D605" s="52" t="s">
        <v>2</v>
      </c>
      <c r="E605" s="52" t="s">
        <v>3</v>
      </c>
      <c r="F605" s="52" t="s">
        <v>4</v>
      </c>
      <c r="G605" s="52" t="s">
        <v>5</v>
      </c>
      <c r="H605" s="52" t="s">
        <v>6</v>
      </c>
    </row>
    <row r="606" spans="1:8" ht="12.75">
      <c r="A606" t="s">
        <v>137</v>
      </c>
      <c r="B606" t="s">
        <v>138</v>
      </c>
      <c r="C606" s="1">
        <v>175000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</row>
    <row r="607" spans="1:8" ht="12.75">
      <c r="A607" s="99" t="s">
        <v>266</v>
      </c>
      <c r="B607" s="99"/>
      <c r="C607" s="57">
        <f>C608</f>
        <v>32685069</v>
      </c>
      <c r="D607" s="57">
        <v>34714069</v>
      </c>
      <c r="E607" s="57">
        <v>40914069</v>
      </c>
      <c r="F607" s="57">
        <f>D607/C607*100</f>
        <v>106.20772744888501</v>
      </c>
      <c r="G607" s="57">
        <v>117.8601</v>
      </c>
      <c r="H607" s="57">
        <f>E607/C607*100</f>
        <v>125.17663340407816</v>
      </c>
    </row>
    <row r="608" spans="1:8" ht="12.75">
      <c r="A608" s="98" t="s">
        <v>267</v>
      </c>
      <c r="B608" s="98"/>
      <c r="C608" s="56">
        <f>C609+C638+C666+C700+C748+C755+C761+C768+C782+C798+C805+C812+C824+C852+C874+C912+C923+C930+C945+C963+C970+C977+C1176+C1277</f>
        <v>32685069</v>
      </c>
      <c r="D608" s="56">
        <f>D609+D638+D666+D700+D748+D755+D761+D768+D782+D798+D805+D812+D824+D852+D874+D912+D923+D930+D945+D963+D970+D977+D1176+D1277</f>
        <v>34714069</v>
      </c>
      <c r="E608" s="56">
        <f>E609+E638+E666+E700+E748+E755+E761+E768+E782+E798+E805+E812+E824+E852+E874+E912+E923+E930+E945+E963+E970+E977+E1176+E1277</f>
        <v>40914069</v>
      </c>
      <c r="F608" s="56">
        <f>D608/C608*100</f>
        <v>106.20772744888501</v>
      </c>
      <c r="G608" s="56">
        <v>117.8601</v>
      </c>
      <c r="H608" s="56">
        <v>110.95</v>
      </c>
    </row>
    <row r="609" spans="1:8" ht="12.75">
      <c r="A609" s="92" t="s">
        <v>268</v>
      </c>
      <c r="B609" s="92"/>
      <c r="C609" s="61">
        <v>577514</v>
      </c>
      <c r="D609" s="61">
        <v>577514</v>
      </c>
      <c r="E609" s="61">
        <v>577514</v>
      </c>
      <c r="F609" s="61">
        <v>100</v>
      </c>
      <c r="G609" s="61">
        <v>100</v>
      </c>
      <c r="H609" s="61">
        <v>100</v>
      </c>
    </row>
    <row r="610" spans="1:8" ht="12.75">
      <c r="A610" s="91" t="s">
        <v>254</v>
      </c>
      <c r="B610" s="91"/>
      <c r="C610" s="58">
        <v>457000</v>
      </c>
      <c r="D610" s="58">
        <v>457000</v>
      </c>
      <c r="E610" s="58">
        <v>457000</v>
      </c>
      <c r="F610" s="58">
        <v>100</v>
      </c>
      <c r="G610" s="58">
        <v>100</v>
      </c>
      <c r="H610" s="58">
        <v>100</v>
      </c>
    </row>
    <row r="611" spans="1:8" ht="12.75">
      <c r="A611" s="89" t="s">
        <v>269</v>
      </c>
      <c r="B611" s="89"/>
      <c r="C611" s="59">
        <v>457000</v>
      </c>
      <c r="D611" s="59">
        <v>457000</v>
      </c>
      <c r="E611" s="59">
        <v>457000</v>
      </c>
      <c r="F611" s="59">
        <v>100</v>
      </c>
      <c r="G611" s="59">
        <v>100</v>
      </c>
      <c r="H611" s="59">
        <v>100</v>
      </c>
    </row>
    <row r="612" spans="1:8" ht="12.75">
      <c r="A612" s="90" t="s">
        <v>187</v>
      </c>
      <c r="B612" s="90"/>
      <c r="C612" s="60">
        <v>417000</v>
      </c>
      <c r="D612" s="60">
        <v>417000</v>
      </c>
      <c r="E612" s="60">
        <v>417000</v>
      </c>
      <c r="F612" s="60">
        <v>100</v>
      </c>
      <c r="G612" s="60">
        <v>100</v>
      </c>
      <c r="H612" s="60">
        <v>100</v>
      </c>
    </row>
    <row r="613" spans="1:8" ht="12.75">
      <c r="A613" t="s">
        <v>3</v>
      </c>
      <c r="B613" t="s">
        <v>12</v>
      </c>
      <c r="C613" s="1">
        <v>417000</v>
      </c>
      <c r="D613" s="1">
        <v>417000</v>
      </c>
      <c r="E613" s="1">
        <v>417000</v>
      </c>
      <c r="F613" s="1">
        <v>100</v>
      </c>
      <c r="G613" s="1">
        <v>100</v>
      </c>
      <c r="H613" s="1">
        <v>100</v>
      </c>
    </row>
    <row r="614" spans="1:8" ht="12.75">
      <c r="A614" t="s">
        <v>79</v>
      </c>
      <c r="B614" t="s">
        <v>80</v>
      </c>
      <c r="C614" s="1">
        <v>417000</v>
      </c>
      <c r="D614" s="1">
        <v>417000</v>
      </c>
      <c r="E614" s="1">
        <v>417000</v>
      </c>
      <c r="F614" s="1">
        <v>100</v>
      </c>
      <c r="G614" s="1">
        <v>100</v>
      </c>
      <c r="H614" s="1">
        <v>100</v>
      </c>
    </row>
    <row r="615" spans="1:8" ht="12.75">
      <c r="A615" t="s">
        <v>89</v>
      </c>
      <c r="B615" t="s">
        <v>90</v>
      </c>
      <c r="C615" s="1">
        <v>417000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</row>
    <row r="616" spans="1:8" ht="12.75">
      <c r="A616" s="90" t="s">
        <v>198</v>
      </c>
      <c r="B616" s="90"/>
      <c r="C616" s="60">
        <v>40000</v>
      </c>
      <c r="D616" s="60">
        <v>40000</v>
      </c>
      <c r="E616" s="60">
        <v>40000</v>
      </c>
      <c r="F616" s="60">
        <v>100</v>
      </c>
      <c r="G616" s="60">
        <v>100</v>
      </c>
      <c r="H616" s="60">
        <v>100</v>
      </c>
    </row>
    <row r="617" spans="1:8" ht="12.75">
      <c r="A617" t="s">
        <v>3</v>
      </c>
      <c r="B617" t="s">
        <v>12</v>
      </c>
      <c r="C617" s="1">
        <v>40000</v>
      </c>
      <c r="D617" s="1">
        <v>40000</v>
      </c>
      <c r="E617" s="1">
        <v>40000</v>
      </c>
      <c r="F617" s="1">
        <v>100</v>
      </c>
      <c r="G617" s="1">
        <v>100</v>
      </c>
      <c r="H617" s="1">
        <v>100</v>
      </c>
    </row>
    <row r="618" spans="1:8" ht="12.75">
      <c r="A618" t="s">
        <v>79</v>
      </c>
      <c r="B618" t="s">
        <v>80</v>
      </c>
      <c r="C618" s="1">
        <v>40000</v>
      </c>
      <c r="D618" s="1">
        <v>40000</v>
      </c>
      <c r="E618" s="1">
        <v>40000</v>
      </c>
      <c r="F618" s="1">
        <v>100</v>
      </c>
      <c r="G618" s="1">
        <v>100</v>
      </c>
      <c r="H618" s="1">
        <v>100</v>
      </c>
    </row>
    <row r="619" spans="1:8" ht="12.75">
      <c r="A619" t="s">
        <v>89</v>
      </c>
      <c r="B619" t="s">
        <v>90</v>
      </c>
      <c r="C619" s="1">
        <v>40000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</row>
    <row r="620" spans="1:8" ht="12.75">
      <c r="A620" s="94" t="s">
        <v>270</v>
      </c>
      <c r="B620" s="94"/>
      <c r="C620" s="62">
        <v>14014</v>
      </c>
      <c r="D620" s="62">
        <v>14014</v>
      </c>
      <c r="E620" s="62">
        <v>14014</v>
      </c>
      <c r="F620" s="62">
        <v>100</v>
      </c>
      <c r="G620" s="62">
        <v>100</v>
      </c>
      <c r="H620" s="62">
        <v>100</v>
      </c>
    </row>
    <row r="621" spans="1:8" ht="12.75">
      <c r="A621" s="89" t="s">
        <v>271</v>
      </c>
      <c r="B621" s="89"/>
      <c r="C621" s="59">
        <v>14014</v>
      </c>
      <c r="D621" s="59">
        <v>14014</v>
      </c>
      <c r="E621" s="59">
        <v>14014</v>
      </c>
      <c r="F621" s="59">
        <v>100</v>
      </c>
      <c r="G621" s="59">
        <v>100</v>
      </c>
      <c r="H621" s="59">
        <v>100</v>
      </c>
    </row>
    <row r="622" spans="1:8" ht="12.75">
      <c r="A622" s="90" t="s">
        <v>187</v>
      </c>
      <c r="B622" s="90"/>
      <c r="C622" s="60">
        <v>14014</v>
      </c>
      <c r="D622" s="60">
        <v>14014</v>
      </c>
      <c r="E622" s="60">
        <v>14014</v>
      </c>
      <c r="F622" s="60">
        <v>100</v>
      </c>
      <c r="G622" s="60">
        <v>100</v>
      </c>
      <c r="H622" s="60">
        <v>100</v>
      </c>
    </row>
    <row r="623" spans="1:8" ht="12.75">
      <c r="A623" t="s">
        <v>3</v>
      </c>
      <c r="B623" t="s">
        <v>12</v>
      </c>
      <c r="C623" s="1">
        <v>14014</v>
      </c>
      <c r="D623" s="1">
        <v>14014</v>
      </c>
      <c r="E623" s="1">
        <v>14014</v>
      </c>
      <c r="F623" s="1">
        <v>100</v>
      </c>
      <c r="G623" s="1">
        <v>100</v>
      </c>
      <c r="H623" s="1">
        <v>100</v>
      </c>
    </row>
    <row r="624" spans="1:8" ht="12.75">
      <c r="A624" t="s">
        <v>111</v>
      </c>
      <c r="B624" t="s">
        <v>112</v>
      </c>
      <c r="C624" s="1">
        <v>14014</v>
      </c>
      <c r="D624" s="1">
        <v>14014</v>
      </c>
      <c r="E624" s="1">
        <v>14014</v>
      </c>
      <c r="F624" s="1">
        <v>100</v>
      </c>
      <c r="G624" s="1">
        <v>100</v>
      </c>
      <c r="H624" s="1">
        <v>100</v>
      </c>
    </row>
    <row r="625" spans="1:8" ht="12.75">
      <c r="A625" t="s">
        <v>113</v>
      </c>
      <c r="B625" t="s">
        <v>114</v>
      </c>
      <c r="C625" s="1">
        <v>14014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</row>
    <row r="626" spans="1:8" ht="12.75">
      <c r="A626" s="94" t="s">
        <v>272</v>
      </c>
      <c r="B626" s="94"/>
      <c r="C626" s="62">
        <v>1500</v>
      </c>
      <c r="D626" s="62">
        <v>1500</v>
      </c>
      <c r="E626" s="62">
        <v>1500</v>
      </c>
      <c r="F626" s="62">
        <v>100</v>
      </c>
      <c r="G626" s="62">
        <v>100</v>
      </c>
      <c r="H626" s="62">
        <v>100</v>
      </c>
    </row>
    <row r="627" spans="1:8" ht="12.75">
      <c r="A627" s="89" t="s">
        <v>273</v>
      </c>
      <c r="B627" s="89"/>
      <c r="C627" s="59">
        <v>1500</v>
      </c>
      <c r="D627" s="59">
        <v>1500</v>
      </c>
      <c r="E627" s="59">
        <v>1500</v>
      </c>
      <c r="F627" s="59">
        <v>100</v>
      </c>
      <c r="G627" s="59">
        <v>100</v>
      </c>
      <c r="H627" s="59">
        <v>100</v>
      </c>
    </row>
    <row r="628" spans="1:8" ht="12.75">
      <c r="A628" s="90" t="s">
        <v>187</v>
      </c>
      <c r="B628" s="90"/>
      <c r="C628" s="60">
        <v>1500</v>
      </c>
      <c r="D628" s="60">
        <v>1500</v>
      </c>
      <c r="E628" s="60">
        <v>1500</v>
      </c>
      <c r="F628" s="60">
        <v>100</v>
      </c>
      <c r="G628" s="60">
        <v>100</v>
      </c>
      <c r="H628" s="60">
        <v>100</v>
      </c>
    </row>
    <row r="629" spans="1:8" ht="12.75">
      <c r="A629" t="s">
        <v>3</v>
      </c>
      <c r="B629" t="s">
        <v>12</v>
      </c>
      <c r="C629" s="1">
        <v>1500</v>
      </c>
      <c r="D629" s="1">
        <v>1500</v>
      </c>
      <c r="E629" s="1">
        <v>1500</v>
      </c>
      <c r="F629" s="1">
        <v>100</v>
      </c>
      <c r="G629" s="1">
        <v>100</v>
      </c>
      <c r="H629" s="1">
        <v>100</v>
      </c>
    </row>
    <row r="630" spans="1:8" ht="12.75">
      <c r="A630" t="s">
        <v>111</v>
      </c>
      <c r="B630" t="s">
        <v>112</v>
      </c>
      <c r="C630" s="1">
        <v>1500</v>
      </c>
      <c r="D630" s="1">
        <v>1500</v>
      </c>
      <c r="E630" s="1">
        <v>1500</v>
      </c>
      <c r="F630" s="1">
        <v>100</v>
      </c>
      <c r="G630" s="1">
        <v>100</v>
      </c>
      <c r="H630" s="1">
        <v>100</v>
      </c>
    </row>
    <row r="631" spans="1:8" ht="12.75">
      <c r="A631" t="s">
        <v>113</v>
      </c>
      <c r="B631" t="s">
        <v>114</v>
      </c>
      <c r="C631" s="1">
        <v>1500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</row>
    <row r="632" spans="1:8" ht="12.75">
      <c r="A632" s="94" t="s">
        <v>274</v>
      </c>
      <c r="B632" s="94"/>
      <c r="C632" s="62">
        <v>105000</v>
      </c>
      <c r="D632" s="62">
        <v>105000</v>
      </c>
      <c r="E632" s="62">
        <v>105000</v>
      </c>
      <c r="F632" s="62">
        <v>100</v>
      </c>
      <c r="G632" s="62">
        <v>100</v>
      </c>
      <c r="H632" s="62">
        <v>100</v>
      </c>
    </row>
    <row r="633" spans="1:8" ht="12.75">
      <c r="A633" s="89" t="s">
        <v>275</v>
      </c>
      <c r="B633" s="89"/>
      <c r="C633" s="59">
        <v>105000</v>
      </c>
      <c r="D633" s="59">
        <v>105000</v>
      </c>
      <c r="E633" s="59">
        <v>105000</v>
      </c>
      <c r="F633" s="59">
        <v>100</v>
      </c>
      <c r="G633" s="59">
        <v>100</v>
      </c>
      <c r="H633" s="59">
        <v>100</v>
      </c>
    </row>
    <row r="634" spans="1:8" ht="12.75">
      <c r="A634" s="90" t="s">
        <v>187</v>
      </c>
      <c r="B634" s="90"/>
      <c r="C634" s="60">
        <v>105000</v>
      </c>
      <c r="D634" s="60">
        <v>105000</v>
      </c>
      <c r="E634" s="60">
        <v>105000</v>
      </c>
      <c r="F634" s="60">
        <v>100</v>
      </c>
      <c r="G634" s="60">
        <v>100</v>
      </c>
      <c r="H634" s="60">
        <v>100</v>
      </c>
    </row>
    <row r="635" spans="1:8" ht="12.75">
      <c r="A635" t="s">
        <v>3</v>
      </c>
      <c r="B635" t="s">
        <v>12</v>
      </c>
      <c r="C635" s="1">
        <v>105000</v>
      </c>
      <c r="D635" s="1">
        <v>105000</v>
      </c>
      <c r="E635" s="1">
        <v>105000</v>
      </c>
      <c r="F635" s="1">
        <v>100</v>
      </c>
      <c r="G635" s="1">
        <v>100</v>
      </c>
      <c r="H635" s="1">
        <v>100</v>
      </c>
    </row>
    <row r="636" spans="1:8" ht="12.75">
      <c r="A636" t="s">
        <v>111</v>
      </c>
      <c r="B636" t="s">
        <v>112</v>
      </c>
      <c r="C636" s="1">
        <v>105000</v>
      </c>
      <c r="D636" s="1">
        <v>105000</v>
      </c>
      <c r="E636" s="1">
        <v>105000</v>
      </c>
      <c r="F636" s="1">
        <v>100</v>
      </c>
      <c r="G636" s="1">
        <v>100</v>
      </c>
      <c r="H636" s="1">
        <v>100</v>
      </c>
    </row>
    <row r="637" spans="1:8" ht="12.75">
      <c r="A637" t="s">
        <v>113</v>
      </c>
      <c r="B637" t="s">
        <v>114</v>
      </c>
      <c r="C637" s="1">
        <v>105000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</row>
    <row r="638" spans="1:8" ht="12.75">
      <c r="A638" s="92" t="s">
        <v>276</v>
      </c>
      <c r="B638" s="92"/>
      <c r="C638" s="61">
        <f>C639</f>
        <v>5015000</v>
      </c>
      <c r="D638" s="61">
        <v>6090000</v>
      </c>
      <c r="E638" s="61">
        <v>6090000</v>
      </c>
      <c r="F638" s="61">
        <f aca="true" t="shared" si="0" ref="F638:F643">D638/C638*100</f>
        <v>121.43569292123628</v>
      </c>
      <c r="G638" s="61">
        <v>100</v>
      </c>
      <c r="H638" s="61">
        <f>E638/C638*100</f>
        <v>121.43569292123628</v>
      </c>
    </row>
    <row r="639" spans="1:8" ht="12.75">
      <c r="A639" s="94" t="s">
        <v>277</v>
      </c>
      <c r="B639" s="94"/>
      <c r="C639" s="62">
        <f>C640+C661</f>
        <v>5015000</v>
      </c>
      <c r="D639" s="62">
        <v>6090000</v>
      </c>
      <c r="E639" s="62">
        <v>6090000</v>
      </c>
      <c r="F639" s="62">
        <f t="shared" si="0"/>
        <v>121.43569292123628</v>
      </c>
      <c r="G639" s="62">
        <v>100</v>
      </c>
      <c r="H639" s="62">
        <v>121.44</v>
      </c>
    </row>
    <row r="640" spans="1:8" ht="12.75">
      <c r="A640" s="89" t="s">
        <v>278</v>
      </c>
      <c r="B640" s="89"/>
      <c r="C640" s="59">
        <f>C641+C653+C657</f>
        <v>5000000</v>
      </c>
      <c r="D640" s="59">
        <v>6075000</v>
      </c>
      <c r="E640" s="59">
        <v>6075000</v>
      </c>
      <c r="F640" s="59">
        <f t="shared" si="0"/>
        <v>121.50000000000001</v>
      </c>
      <c r="G640" s="59">
        <v>100</v>
      </c>
      <c r="H640" s="59">
        <v>121.5</v>
      </c>
    </row>
    <row r="641" spans="1:8" ht="12.75">
      <c r="A641" s="90" t="s">
        <v>187</v>
      </c>
      <c r="B641" s="90"/>
      <c r="C641" s="60">
        <f>C642+C650</f>
        <v>1995000</v>
      </c>
      <c r="D641" s="60">
        <v>3070000</v>
      </c>
      <c r="E641" s="60">
        <v>3070000</v>
      </c>
      <c r="F641" s="60">
        <f t="shared" si="0"/>
        <v>153.88471177944862</v>
      </c>
      <c r="G641" s="60">
        <v>100</v>
      </c>
      <c r="H641" s="60">
        <f>E641/C641*100</f>
        <v>153.88471177944862</v>
      </c>
    </row>
    <row r="642" spans="1:8" ht="12.75">
      <c r="A642" t="s">
        <v>3</v>
      </c>
      <c r="B642" t="s">
        <v>12</v>
      </c>
      <c r="C642" s="1">
        <f>C643+C646</f>
        <v>1670000</v>
      </c>
      <c r="D642" s="1">
        <v>1770000</v>
      </c>
      <c r="E642" s="1">
        <v>1770000</v>
      </c>
      <c r="F642" s="1">
        <f t="shared" si="0"/>
        <v>105.98802395209582</v>
      </c>
      <c r="G642" s="1">
        <v>100</v>
      </c>
      <c r="H642" s="1">
        <v>105.99</v>
      </c>
    </row>
    <row r="643" spans="1:8" ht="12.75">
      <c r="A643" t="s">
        <v>79</v>
      </c>
      <c r="B643" t="s">
        <v>80</v>
      </c>
      <c r="C643" s="1">
        <f>C644+C645</f>
        <v>1515000</v>
      </c>
      <c r="D643" s="1">
        <v>1615000</v>
      </c>
      <c r="E643" s="1">
        <v>1615000</v>
      </c>
      <c r="F643" s="1">
        <f t="shared" si="0"/>
        <v>106.6006600660066</v>
      </c>
      <c r="G643" s="1">
        <v>100</v>
      </c>
      <c r="H643" s="1">
        <v>106.6</v>
      </c>
    </row>
    <row r="644" spans="1:8" ht="12.75">
      <c r="A644" t="s">
        <v>85</v>
      </c>
      <c r="B644" t="s">
        <v>86</v>
      </c>
      <c r="C644" s="1">
        <v>985000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</row>
    <row r="645" spans="1:8" ht="12.75">
      <c r="A645" t="s">
        <v>89</v>
      </c>
      <c r="B645" t="s">
        <v>90</v>
      </c>
      <c r="C645" s="1">
        <v>530000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</row>
    <row r="646" spans="1:8" ht="12.75">
      <c r="A646" t="s">
        <v>111</v>
      </c>
      <c r="B646" t="s">
        <v>112</v>
      </c>
      <c r="C646" s="1">
        <v>155000</v>
      </c>
      <c r="D646" s="1">
        <v>155000</v>
      </c>
      <c r="E646" s="1">
        <v>155000</v>
      </c>
      <c r="F646" s="1">
        <v>100</v>
      </c>
      <c r="G646" s="1">
        <v>100</v>
      </c>
      <c r="H646" s="1">
        <v>100</v>
      </c>
    </row>
    <row r="647" spans="1:8" ht="12.75">
      <c r="A647" t="s">
        <v>113</v>
      </c>
      <c r="B647" t="s">
        <v>114</v>
      </c>
      <c r="C647" s="1">
        <v>155000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</row>
    <row r="648" spans="1:8" ht="12.75">
      <c r="A648" s="48" t="s">
        <v>173</v>
      </c>
      <c r="B648" s="49"/>
      <c r="C648" s="12" t="s">
        <v>176</v>
      </c>
      <c r="D648" s="12" t="s">
        <v>162</v>
      </c>
      <c r="E648" s="12" t="s">
        <v>177</v>
      </c>
      <c r="F648" s="12"/>
      <c r="G648" s="12" t="s">
        <v>163</v>
      </c>
      <c r="H648" s="12"/>
    </row>
    <row r="649" spans="1:8" ht="12.75">
      <c r="A649" s="50" t="s">
        <v>174</v>
      </c>
      <c r="B649" s="51" t="s">
        <v>175</v>
      </c>
      <c r="C649" s="52" t="s">
        <v>1</v>
      </c>
      <c r="D649" s="52" t="s">
        <v>2</v>
      </c>
      <c r="E649" s="52" t="s">
        <v>3</v>
      </c>
      <c r="F649" s="52" t="s">
        <v>4</v>
      </c>
      <c r="G649" s="52" t="s">
        <v>5</v>
      </c>
      <c r="H649" s="52" t="s">
        <v>6</v>
      </c>
    </row>
    <row r="650" spans="1:8" ht="12.75">
      <c r="A650" t="s">
        <v>19</v>
      </c>
      <c r="B650" t="s">
        <v>20</v>
      </c>
      <c r="C650" s="1">
        <v>325000</v>
      </c>
      <c r="D650" s="1">
        <v>1300000</v>
      </c>
      <c r="E650" s="1">
        <v>1300000</v>
      </c>
      <c r="F650" s="1">
        <v>400</v>
      </c>
      <c r="G650" s="1">
        <v>100</v>
      </c>
      <c r="H650" s="1">
        <v>400</v>
      </c>
    </row>
    <row r="651" spans="1:8" ht="12.75">
      <c r="A651" t="s">
        <v>151</v>
      </c>
      <c r="B651" t="s">
        <v>152</v>
      </c>
      <c r="C651" s="1">
        <v>325000</v>
      </c>
      <c r="D651" s="1">
        <v>1300000</v>
      </c>
      <c r="E651" s="1">
        <v>1300000</v>
      </c>
      <c r="F651" s="1">
        <v>400</v>
      </c>
      <c r="G651" s="1">
        <v>100</v>
      </c>
      <c r="H651" s="1">
        <v>400</v>
      </c>
    </row>
    <row r="652" spans="1:8" ht="12.75">
      <c r="A652" t="s">
        <v>153</v>
      </c>
      <c r="B652" t="s">
        <v>154</v>
      </c>
      <c r="C652" s="1">
        <v>325000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</row>
    <row r="653" spans="1:8" ht="12.75">
      <c r="A653" s="90" t="s">
        <v>220</v>
      </c>
      <c r="B653" s="90"/>
      <c r="C653" s="60">
        <v>5000</v>
      </c>
      <c r="D653" s="60">
        <v>5000</v>
      </c>
      <c r="E653" s="60">
        <v>5000</v>
      </c>
      <c r="F653" s="60">
        <v>100</v>
      </c>
      <c r="G653" s="60">
        <v>100</v>
      </c>
      <c r="H653" s="60">
        <v>100</v>
      </c>
    </row>
    <row r="654" spans="1:8" ht="12.75">
      <c r="A654" t="s">
        <v>3</v>
      </c>
      <c r="B654" t="s">
        <v>12</v>
      </c>
      <c r="C654" s="1">
        <v>5000</v>
      </c>
      <c r="D654" s="1">
        <v>5000</v>
      </c>
      <c r="E654" s="1">
        <v>5000</v>
      </c>
      <c r="F654" s="1">
        <v>100</v>
      </c>
      <c r="G654" s="1">
        <v>100</v>
      </c>
      <c r="H654" s="1">
        <v>100</v>
      </c>
    </row>
    <row r="655" spans="1:8" ht="12.75">
      <c r="A655" t="s">
        <v>79</v>
      </c>
      <c r="B655" t="s">
        <v>80</v>
      </c>
      <c r="C655" s="1">
        <v>5000</v>
      </c>
      <c r="D655" s="1">
        <v>5000</v>
      </c>
      <c r="E655" s="1">
        <v>5000</v>
      </c>
      <c r="F655" s="1">
        <v>100</v>
      </c>
      <c r="G655" s="1">
        <v>100</v>
      </c>
      <c r="H655" s="1">
        <v>100</v>
      </c>
    </row>
    <row r="656" spans="1:8" ht="12.75">
      <c r="A656" t="s">
        <v>85</v>
      </c>
      <c r="B656" t="s">
        <v>86</v>
      </c>
      <c r="C656" s="1">
        <v>5000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</row>
    <row r="657" spans="1:8" ht="12.75">
      <c r="A657" s="90" t="s">
        <v>249</v>
      </c>
      <c r="B657" s="90"/>
      <c r="C657" s="60">
        <v>3000000</v>
      </c>
      <c r="D657" s="60">
        <v>3000000</v>
      </c>
      <c r="E657" s="60">
        <v>3000000</v>
      </c>
      <c r="F657" s="60">
        <v>100</v>
      </c>
      <c r="G657" s="60">
        <v>100</v>
      </c>
      <c r="H657" s="60">
        <v>100</v>
      </c>
    </row>
    <row r="658" spans="1:8" ht="12.75">
      <c r="A658" t="s">
        <v>19</v>
      </c>
      <c r="B658" t="s">
        <v>20</v>
      </c>
      <c r="C658" s="1">
        <v>3000000</v>
      </c>
      <c r="D658" s="1">
        <v>3000000</v>
      </c>
      <c r="E658" s="1">
        <v>3000000</v>
      </c>
      <c r="F658" s="1">
        <v>100</v>
      </c>
      <c r="G658" s="1">
        <v>100</v>
      </c>
      <c r="H658" s="1">
        <v>100</v>
      </c>
    </row>
    <row r="659" spans="1:8" ht="12.75">
      <c r="A659" t="s">
        <v>151</v>
      </c>
      <c r="B659" t="s">
        <v>152</v>
      </c>
      <c r="C659" s="1">
        <v>3000000</v>
      </c>
      <c r="D659" s="1">
        <v>3000000</v>
      </c>
      <c r="E659" s="1">
        <v>3000000</v>
      </c>
      <c r="F659" s="1">
        <v>100</v>
      </c>
      <c r="G659" s="1">
        <v>100</v>
      </c>
      <c r="H659" s="1">
        <v>100</v>
      </c>
    </row>
    <row r="660" spans="1:8" ht="12.75">
      <c r="A660" t="s">
        <v>153</v>
      </c>
      <c r="B660" t="s">
        <v>154</v>
      </c>
      <c r="C660" s="1">
        <v>3000000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</row>
    <row r="661" spans="1:8" ht="12.75">
      <c r="A661" s="89" t="s">
        <v>279</v>
      </c>
      <c r="B661" s="89"/>
      <c r="C661" s="59">
        <v>15000</v>
      </c>
      <c r="D661" s="59">
        <v>15000</v>
      </c>
      <c r="E661" s="59">
        <v>15000</v>
      </c>
      <c r="F661" s="59">
        <v>100</v>
      </c>
      <c r="G661" s="59">
        <v>100</v>
      </c>
      <c r="H661" s="59">
        <v>100</v>
      </c>
    </row>
    <row r="662" spans="1:8" ht="12.75">
      <c r="A662" s="90" t="s">
        <v>187</v>
      </c>
      <c r="B662" s="90"/>
      <c r="C662" s="60">
        <v>15000</v>
      </c>
      <c r="D662" s="60">
        <v>15000</v>
      </c>
      <c r="E662" s="60">
        <v>15000</v>
      </c>
      <c r="F662" s="60">
        <v>100</v>
      </c>
      <c r="G662" s="60">
        <v>100</v>
      </c>
      <c r="H662" s="60">
        <v>100</v>
      </c>
    </row>
    <row r="663" spans="1:8" ht="12.75">
      <c r="A663" t="s">
        <v>3</v>
      </c>
      <c r="B663" t="s">
        <v>12</v>
      </c>
      <c r="C663" s="1">
        <v>15000</v>
      </c>
      <c r="D663" s="1">
        <v>15000</v>
      </c>
      <c r="E663" s="1">
        <v>15000</v>
      </c>
      <c r="F663" s="1">
        <v>100</v>
      </c>
      <c r="G663" s="1">
        <v>100</v>
      </c>
      <c r="H663" s="1">
        <v>100</v>
      </c>
    </row>
    <row r="664" spans="1:8" ht="12.75">
      <c r="A664" t="s">
        <v>105</v>
      </c>
      <c r="B664" t="s">
        <v>106</v>
      </c>
      <c r="C664" s="1">
        <v>15000</v>
      </c>
      <c r="D664" s="1">
        <v>15000</v>
      </c>
      <c r="E664" s="1">
        <v>15000</v>
      </c>
      <c r="F664" s="1">
        <v>100</v>
      </c>
      <c r="G664" s="1">
        <v>100</v>
      </c>
      <c r="H664" s="1">
        <v>100</v>
      </c>
    </row>
    <row r="665" spans="1:8" ht="12.75">
      <c r="A665" t="s">
        <v>109</v>
      </c>
      <c r="B665" t="s">
        <v>110</v>
      </c>
      <c r="C665" s="1">
        <v>15000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</row>
    <row r="666" spans="1:8" ht="12.75">
      <c r="A666" s="92" t="s">
        <v>280</v>
      </c>
      <c r="B666" s="92"/>
      <c r="C666" s="61">
        <v>6198400</v>
      </c>
      <c r="D666" s="61">
        <v>5998400</v>
      </c>
      <c r="E666" s="61">
        <v>5798400</v>
      </c>
      <c r="F666" s="61">
        <v>96.7733</v>
      </c>
      <c r="G666" s="61">
        <v>96.6657</v>
      </c>
      <c r="H666" s="61">
        <v>93.5467</v>
      </c>
    </row>
    <row r="667" spans="1:8" ht="12.75">
      <c r="A667" s="91" t="s">
        <v>281</v>
      </c>
      <c r="B667" s="91"/>
      <c r="C667" s="58">
        <v>6198400</v>
      </c>
      <c r="D667" s="58">
        <v>5998400</v>
      </c>
      <c r="E667" s="58">
        <v>5798400</v>
      </c>
      <c r="F667" s="58">
        <v>96.7733</v>
      </c>
      <c r="G667" s="58">
        <v>96.6657</v>
      </c>
      <c r="H667" s="58">
        <v>93.5467</v>
      </c>
    </row>
    <row r="668" spans="1:8" ht="12.75">
      <c r="A668" s="89" t="s">
        <v>282</v>
      </c>
      <c r="B668" s="89"/>
      <c r="C668" s="59">
        <v>6128400</v>
      </c>
      <c r="D668" s="59">
        <v>5928400</v>
      </c>
      <c r="E668" s="59">
        <v>5728400</v>
      </c>
      <c r="F668" s="59">
        <v>96.7365</v>
      </c>
      <c r="G668" s="59">
        <v>96.6264</v>
      </c>
      <c r="H668" s="59">
        <v>93.473</v>
      </c>
    </row>
    <row r="669" spans="1:8" ht="12.75">
      <c r="A669" s="90" t="s">
        <v>187</v>
      </c>
      <c r="B669" s="90"/>
      <c r="C669" s="60">
        <v>5828400</v>
      </c>
      <c r="D669" s="60">
        <v>5628400</v>
      </c>
      <c r="E669" s="60">
        <v>5428400</v>
      </c>
      <c r="F669" s="60">
        <v>96.5685</v>
      </c>
      <c r="G669" s="60">
        <v>96.4465</v>
      </c>
      <c r="H669" s="60">
        <v>93.137</v>
      </c>
    </row>
    <row r="670" spans="1:8" ht="12.75">
      <c r="A670" t="s">
        <v>3</v>
      </c>
      <c r="B670" t="s">
        <v>12</v>
      </c>
      <c r="C670" s="1">
        <v>5828400</v>
      </c>
      <c r="D670" s="1">
        <v>5628400</v>
      </c>
      <c r="E670" s="1">
        <v>5428400</v>
      </c>
      <c r="F670" s="1">
        <v>96.5685</v>
      </c>
      <c r="G670" s="1">
        <v>96.4465</v>
      </c>
      <c r="H670" s="1">
        <v>93.137</v>
      </c>
    </row>
    <row r="671" spans="1:8" ht="12.75">
      <c r="A671" t="s">
        <v>71</v>
      </c>
      <c r="B671" t="s">
        <v>72</v>
      </c>
      <c r="C671" s="1">
        <v>4564000</v>
      </c>
      <c r="D671" s="1">
        <v>4564000</v>
      </c>
      <c r="E671" s="1">
        <v>4364000</v>
      </c>
      <c r="F671" s="1">
        <v>100</v>
      </c>
      <c r="G671" s="1">
        <v>95.6178</v>
      </c>
      <c r="H671" s="1">
        <v>95.6178</v>
      </c>
    </row>
    <row r="672" spans="1:8" ht="12.75">
      <c r="A672" t="s">
        <v>73</v>
      </c>
      <c r="B672" t="s">
        <v>74</v>
      </c>
      <c r="C672" s="1">
        <v>3519000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</row>
    <row r="673" spans="1:8" ht="12.75">
      <c r="A673" t="s">
        <v>75</v>
      </c>
      <c r="B673" t="s">
        <v>76</v>
      </c>
      <c r="C673" s="1">
        <v>435000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</row>
    <row r="674" spans="1:8" ht="12.75">
      <c r="A674" t="s">
        <v>77</v>
      </c>
      <c r="B674" t="s">
        <v>78</v>
      </c>
      <c r="C674" s="1">
        <v>610000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</row>
    <row r="675" spans="1:8" ht="12.75">
      <c r="A675" t="s">
        <v>79</v>
      </c>
      <c r="B675" t="s">
        <v>80</v>
      </c>
      <c r="C675" s="1">
        <v>539400</v>
      </c>
      <c r="D675" s="1">
        <v>539400</v>
      </c>
      <c r="E675" s="1">
        <v>539400</v>
      </c>
      <c r="F675" s="1">
        <v>100</v>
      </c>
      <c r="G675" s="1">
        <v>100</v>
      </c>
      <c r="H675" s="1">
        <v>100</v>
      </c>
    </row>
    <row r="676" spans="1:8" ht="12.75">
      <c r="A676" t="s">
        <v>83</v>
      </c>
      <c r="B676" t="s">
        <v>84</v>
      </c>
      <c r="C676" s="1">
        <v>3000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</row>
    <row r="677" spans="1:8" ht="12.75">
      <c r="A677" t="s">
        <v>85</v>
      </c>
      <c r="B677" t="s">
        <v>86</v>
      </c>
      <c r="C677" s="1">
        <v>490000</v>
      </c>
      <c r="D677" s="1">
        <v>0</v>
      </c>
      <c r="E677" s="1">
        <v>0</v>
      </c>
      <c r="F677" s="1">
        <v>0</v>
      </c>
      <c r="G677" s="1">
        <v>0</v>
      </c>
      <c r="H677" s="1">
        <v>0</v>
      </c>
    </row>
    <row r="678" spans="1:8" ht="12.75">
      <c r="A678" t="s">
        <v>87</v>
      </c>
      <c r="B678" t="s">
        <v>88</v>
      </c>
      <c r="C678" s="1">
        <v>10000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</row>
    <row r="679" spans="1:8" ht="12.75">
      <c r="A679" t="s">
        <v>89</v>
      </c>
      <c r="B679" t="s">
        <v>90</v>
      </c>
      <c r="C679" s="1">
        <v>36400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</row>
    <row r="680" spans="1:8" ht="12.75">
      <c r="A680" t="s">
        <v>91</v>
      </c>
      <c r="B680" t="s">
        <v>92</v>
      </c>
      <c r="C680" s="1">
        <v>725000</v>
      </c>
      <c r="D680" s="1">
        <v>525000</v>
      </c>
      <c r="E680" s="1">
        <v>525000</v>
      </c>
      <c r="F680" s="1">
        <v>72.4137</v>
      </c>
      <c r="G680" s="1">
        <v>100</v>
      </c>
      <c r="H680" s="1">
        <v>72.4137</v>
      </c>
    </row>
    <row r="681" spans="1:8" ht="12.75">
      <c r="A681" t="s">
        <v>93</v>
      </c>
      <c r="B681" t="s">
        <v>94</v>
      </c>
      <c r="C681" s="1">
        <v>500000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</row>
    <row r="682" spans="1:8" ht="12.75">
      <c r="A682" t="s">
        <v>95</v>
      </c>
      <c r="B682" t="s">
        <v>96</v>
      </c>
      <c r="C682" s="1">
        <v>225000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</row>
    <row r="683" spans="1:8" ht="12.75">
      <c r="A683" s="90" t="s">
        <v>283</v>
      </c>
      <c r="B683" s="90"/>
      <c r="C683" s="60">
        <v>300000</v>
      </c>
      <c r="D683" s="60">
        <v>300000</v>
      </c>
      <c r="E683" s="60">
        <v>300000</v>
      </c>
      <c r="F683" s="60">
        <v>100</v>
      </c>
      <c r="G683" s="60">
        <v>100</v>
      </c>
      <c r="H683" s="60">
        <v>100</v>
      </c>
    </row>
    <row r="684" spans="1:8" ht="12.75">
      <c r="A684" t="s">
        <v>3</v>
      </c>
      <c r="B684" t="s">
        <v>12</v>
      </c>
      <c r="C684" s="1">
        <v>300000</v>
      </c>
      <c r="D684" s="1">
        <v>300000</v>
      </c>
      <c r="E684" s="1">
        <v>300000</v>
      </c>
      <c r="F684" s="1">
        <v>100</v>
      </c>
      <c r="G684" s="1">
        <v>100</v>
      </c>
      <c r="H684" s="1">
        <v>100</v>
      </c>
    </row>
    <row r="685" spans="1:8" ht="12.75">
      <c r="A685" t="s">
        <v>79</v>
      </c>
      <c r="B685" t="s">
        <v>80</v>
      </c>
      <c r="C685" s="1">
        <v>300000</v>
      </c>
      <c r="D685" s="1">
        <v>300000</v>
      </c>
      <c r="E685" s="1">
        <v>300000</v>
      </c>
      <c r="F685" s="1">
        <v>100</v>
      </c>
      <c r="G685" s="1">
        <v>100</v>
      </c>
      <c r="H685" s="1">
        <v>100</v>
      </c>
    </row>
    <row r="686" spans="1:8" ht="12.75">
      <c r="A686" t="s">
        <v>81</v>
      </c>
      <c r="B686" t="s">
        <v>82</v>
      </c>
      <c r="C686" s="1">
        <v>125000</v>
      </c>
      <c r="D686" s="1">
        <v>0</v>
      </c>
      <c r="E686" s="1">
        <v>0</v>
      </c>
      <c r="F686" s="1">
        <v>0</v>
      </c>
      <c r="G686" s="1">
        <v>0</v>
      </c>
      <c r="H686" s="1">
        <v>0</v>
      </c>
    </row>
    <row r="687" spans="1:8" ht="12.75">
      <c r="A687" t="s">
        <v>83</v>
      </c>
      <c r="B687" t="s">
        <v>84</v>
      </c>
      <c r="C687" s="1">
        <v>175000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</row>
    <row r="688" spans="1:8" ht="12.75">
      <c r="A688" s="89" t="s">
        <v>284</v>
      </c>
      <c r="B688" s="89"/>
      <c r="C688" s="59">
        <v>50000</v>
      </c>
      <c r="D688" s="59">
        <v>50000</v>
      </c>
      <c r="E688" s="59">
        <v>50000</v>
      </c>
      <c r="F688" s="59">
        <v>100</v>
      </c>
      <c r="G688" s="59">
        <v>100</v>
      </c>
      <c r="H688" s="59">
        <v>100</v>
      </c>
    </row>
    <row r="689" spans="1:8" ht="12.75">
      <c r="A689" s="90" t="s">
        <v>187</v>
      </c>
      <c r="B689" s="90"/>
      <c r="C689" s="60">
        <v>50000</v>
      </c>
      <c r="D689" s="60">
        <v>50000</v>
      </c>
      <c r="E689" s="60">
        <v>50000</v>
      </c>
      <c r="F689" s="60">
        <v>100</v>
      </c>
      <c r="G689" s="60">
        <v>100</v>
      </c>
      <c r="H689" s="60">
        <v>100</v>
      </c>
    </row>
    <row r="690" spans="1:8" ht="12.75">
      <c r="A690" t="s">
        <v>3</v>
      </c>
      <c r="B690" t="s">
        <v>12</v>
      </c>
      <c r="C690" s="1">
        <v>50000</v>
      </c>
      <c r="D690" s="1">
        <v>50000</v>
      </c>
      <c r="E690" s="1">
        <v>50000</v>
      </c>
      <c r="F690" s="1">
        <v>100</v>
      </c>
      <c r="G690" s="1">
        <v>100</v>
      </c>
      <c r="H690" s="1">
        <v>100</v>
      </c>
    </row>
    <row r="691" spans="1:8" ht="12.75">
      <c r="A691" t="s">
        <v>79</v>
      </c>
      <c r="B691" t="s">
        <v>80</v>
      </c>
      <c r="C691" s="1">
        <v>50000</v>
      </c>
      <c r="D691" s="1">
        <v>50000</v>
      </c>
      <c r="E691" s="1">
        <v>50000</v>
      </c>
      <c r="F691" s="1">
        <v>100</v>
      </c>
      <c r="G691" s="1">
        <v>100</v>
      </c>
      <c r="H691" s="1">
        <v>100</v>
      </c>
    </row>
    <row r="692" spans="1:8" ht="12.75">
      <c r="A692" s="48" t="s">
        <v>173</v>
      </c>
      <c r="B692" s="49"/>
      <c r="C692" s="12" t="s">
        <v>176</v>
      </c>
      <c r="D692" s="12" t="s">
        <v>162</v>
      </c>
      <c r="E692" s="12" t="s">
        <v>177</v>
      </c>
      <c r="F692" s="12"/>
      <c r="G692" s="12" t="s">
        <v>163</v>
      </c>
      <c r="H692" s="12"/>
    </row>
    <row r="693" spans="1:8" ht="12.75">
      <c r="A693" s="50" t="s">
        <v>174</v>
      </c>
      <c r="B693" s="51" t="s">
        <v>175</v>
      </c>
      <c r="C693" s="52" t="s">
        <v>1</v>
      </c>
      <c r="D693" s="52" t="s">
        <v>2</v>
      </c>
      <c r="E693" s="52" t="s">
        <v>3</v>
      </c>
      <c r="F693" s="52" t="s">
        <v>4</v>
      </c>
      <c r="G693" s="52" t="s">
        <v>5</v>
      </c>
      <c r="H693" s="52" t="s">
        <v>6</v>
      </c>
    </row>
    <row r="694" spans="1:8" ht="12.75">
      <c r="A694" t="s">
        <v>89</v>
      </c>
      <c r="B694" t="s">
        <v>90</v>
      </c>
      <c r="C694" s="1">
        <v>50000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</row>
    <row r="695" spans="1:8" ht="12.75">
      <c r="A695" s="89" t="s">
        <v>285</v>
      </c>
      <c r="B695" s="89"/>
      <c r="C695" s="59">
        <v>20000</v>
      </c>
      <c r="D695" s="59">
        <v>20000</v>
      </c>
      <c r="E695" s="59">
        <v>20000</v>
      </c>
      <c r="F695" s="59">
        <v>100</v>
      </c>
      <c r="G695" s="59">
        <v>100</v>
      </c>
      <c r="H695" s="59">
        <v>100</v>
      </c>
    </row>
    <row r="696" spans="1:8" ht="12.75">
      <c r="A696" s="90" t="s">
        <v>192</v>
      </c>
      <c r="B696" s="90"/>
      <c r="C696" s="60">
        <v>20000</v>
      </c>
      <c r="D696" s="60">
        <v>20000</v>
      </c>
      <c r="E696" s="60">
        <v>20000</v>
      </c>
      <c r="F696" s="60">
        <v>100</v>
      </c>
      <c r="G696" s="60">
        <v>100</v>
      </c>
      <c r="H696" s="60">
        <v>100</v>
      </c>
    </row>
    <row r="697" spans="1:8" ht="12.75">
      <c r="A697" t="s">
        <v>13</v>
      </c>
      <c r="B697" t="s">
        <v>14</v>
      </c>
      <c r="C697" s="1">
        <v>20000</v>
      </c>
      <c r="D697" s="1">
        <v>20000</v>
      </c>
      <c r="E697" s="1">
        <v>20000</v>
      </c>
      <c r="F697" s="1">
        <v>100</v>
      </c>
      <c r="G697" s="1">
        <v>100</v>
      </c>
      <c r="H697" s="1">
        <v>100</v>
      </c>
    </row>
    <row r="698" spans="1:8" ht="12.75">
      <c r="A698" t="s">
        <v>125</v>
      </c>
      <c r="B698" t="s">
        <v>126</v>
      </c>
      <c r="C698" s="1">
        <v>20000</v>
      </c>
      <c r="D698" s="1">
        <v>20000</v>
      </c>
      <c r="E698" s="1">
        <v>20000</v>
      </c>
      <c r="F698" s="1">
        <v>100</v>
      </c>
      <c r="G698" s="1">
        <v>100</v>
      </c>
      <c r="H698" s="1">
        <v>100</v>
      </c>
    </row>
    <row r="699" spans="1:8" ht="12.75">
      <c r="A699" t="s">
        <v>133</v>
      </c>
      <c r="B699" t="s">
        <v>134</v>
      </c>
      <c r="C699" s="1">
        <v>20000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</row>
    <row r="700" spans="1:8" ht="12.75">
      <c r="A700" s="92" t="s">
        <v>286</v>
      </c>
      <c r="B700" s="92"/>
      <c r="C700" s="61">
        <v>1046000</v>
      </c>
      <c r="D700" s="61">
        <v>1046000</v>
      </c>
      <c r="E700" s="61">
        <v>1046000</v>
      </c>
      <c r="F700" s="61">
        <v>100</v>
      </c>
      <c r="G700" s="61">
        <v>100</v>
      </c>
      <c r="H700" s="61">
        <v>100</v>
      </c>
    </row>
    <row r="701" spans="1:8" ht="12.75">
      <c r="A701" s="91" t="s">
        <v>287</v>
      </c>
      <c r="B701" s="91"/>
      <c r="C701" s="58">
        <v>1034000</v>
      </c>
      <c r="D701" s="58">
        <v>1034000</v>
      </c>
      <c r="E701" s="58">
        <v>1034000</v>
      </c>
      <c r="F701" s="58">
        <v>100</v>
      </c>
      <c r="G701" s="58">
        <v>100</v>
      </c>
      <c r="H701" s="58">
        <v>100</v>
      </c>
    </row>
    <row r="702" spans="1:8" ht="12.75">
      <c r="A702" s="89" t="s">
        <v>288</v>
      </c>
      <c r="B702" s="89"/>
      <c r="C702" s="59">
        <v>620000</v>
      </c>
      <c r="D702" s="59">
        <v>620000</v>
      </c>
      <c r="E702" s="59">
        <v>620000</v>
      </c>
      <c r="F702" s="59">
        <v>100</v>
      </c>
      <c r="G702" s="59">
        <v>100</v>
      </c>
      <c r="H702" s="59">
        <v>100</v>
      </c>
    </row>
    <row r="703" spans="1:8" ht="12.75">
      <c r="A703" s="90" t="s">
        <v>187</v>
      </c>
      <c r="B703" s="90"/>
      <c r="C703" s="60">
        <v>620000</v>
      </c>
      <c r="D703" s="60">
        <v>620000</v>
      </c>
      <c r="E703" s="60">
        <v>620000</v>
      </c>
      <c r="F703" s="60">
        <v>100</v>
      </c>
      <c r="G703" s="60">
        <v>100</v>
      </c>
      <c r="H703" s="60">
        <v>100</v>
      </c>
    </row>
    <row r="704" spans="1:8" ht="12.75">
      <c r="A704" t="s">
        <v>3</v>
      </c>
      <c r="B704" t="s">
        <v>12</v>
      </c>
      <c r="C704" s="1">
        <v>620000</v>
      </c>
      <c r="D704" s="1">
        <v>620000</v>
      </c>
      <c r="E704" s="1">
        <v>620000</v>
      </c>
      <c r="F704" s="1">
        <v>100</v>
      </c>
      <c r="G704" s="1">
        <v>100</v>
      </c>
      <c r="H704" s="1">
        <v>100</v>
      </c>
    </row>
    <row r="705" spans="1:8" ht="12.75">
      <c r="A705" t="s">
        <v>111</v>
      </c>
      <c r="B705" t="s">
        <v>112</v>
      </c>
      <c r="C705" s="1">
        <v>620000</v>
      </c>
      <c r="D705" s="1">
        <v>620000</v>
      </c>
      <c r="E705" s="1">
        <v>620000</v>
      </c>
      <c r="F705" s="1">
        <v>100</v>
      </c>
      <c r="G705" s="1">
        <v>100</v>
      </c>
      <c r="H705" s="1">
        <v>100</v>
      </c>
    </row>
    <row r="706" spans="1:8" ht="12.75">
      <c r="A706" t="s">
        <v>113</v>
      </c>
      <c r="B706" t="s">
        <v>114</v>
      </c>
      <c r="C706" s="1">
        <v>620000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</row>
    <row r="707" spans="1:8" ht="12.75">
      <c r="A707" s="89" t="s">
        <v>289</v>
      </c>
      <c r="B707" s="89"/>
      <c r="C707" s="59">
        <v>360000</v>
      </c>
      <c r="D707" s="59">
        <v>360000</v>
      </c>
      <c r="E707" s="59">
        <v>360000</v>
      </c>
      <c r="F707" s="59">
        <v>100</v>
      </c>
      <c r="G707" s="59">
        <v>100</v>
      </c>
      <c r="H707" s="59">
        <v>100</v>
      </c>
    </row>
    <row r="708" spans="1:8" ht="12.75">
      <c r="A708" s="90" t="s">
        <v>187</v>
      </c>
      <c r="B708" s="90"/>
      <c r="C708" s="60">
        <v>360000</v>
      </c>
      <c r="D708" s="60">
        <v>360000</v>
      </c>
      <c r="E708" s="60">
        <v>360000</v>
      </c>
      <c r="F708" s="60">
        <v>100</v>
      </c>
      <c r="G708" s="60">
        <v>100</v>
      </c>
      <c r="H708" s="60">
        <v>100</v>
      </c>
    </row>
    <row r="709" spans="1:8" ht="12.75">
      <c r="A709" t="s">
        <v>3</v>
      </c>
      <c r="B709" t="s">
        <v>12</v>
      </c>
      <c r="C709" s="1">
        <v>360000</v>
      </c>
      <c r="D709" s="1">
        <v>360000</v>
      </c>
      <c r="E709" s="1">
        <v>360000</v>
      </c>
      <c r="F709" s="1">
        <v>100</v>
      </c>
      <c r="G709" s="1">
        <v>100</v>
      </c>
      <c r="H709" s="1">
        <v>100</v>
      </c>
    </row>
    <row r="710" spans="1:8" ht="12.75">
      <c r="A710" t="s">
        <v>111</v>
      </c>
      <c r="B710" t="s">
        <v>112</v>
      </c>
      <c r="C710" s="1">
        <v>360000</v>
      </c>
      <c r="D710" s="1">
        <v>360000</v>
      </c>
      <c r="E710" s="1">
        <v>360000</v>
      </c>
      <c r="F710" s="1">
        <v>100</v>
      </c>
      <c r="G710" s="1">
        <v>100</v>
      </c>
      <c r="H710" s="1">
        <v>100</v>
      </c>
    </row>
    <row r="711" spans="1:8" ht="12.75">
      <c r="A711" t="s">
        <v>113</v>
      </c>
      <c r="B711" t="s">
        <v>114</v>
      </c>
      <c r="C711" s="1">
        <v>360000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</row>
    <row r="712" spans="1:8" ht="12.75">
      <c r="A712" s="89" t="s">
        <v>290</v>
      </c>
      <c r="B712" s="89"/>
      <c r="C712" s="59">
        <v>50000</v>
      </c>
      <c r="D712" s="59">
        <v>50000</v>
      </c>
      <c r="E712" s="59">
        <v>50000</v>
      </c>
      <c r="F712" s="59">
        <v>100</v>
      </c>
      <c r="G712" s="59">
        <v>100</v>
      </c>
      <c r="H712" s="59">
        <v>100</v>
      </c>
    </row>
    <row r="713" spans="1:8" ht="12.75">
      <c r="A713" s="90" t="s">
        <v>187</v>
      </c>
      <c r="B713" s="90"/>
      <c r="C713" s="60">
        <v>50000</v>
      </c>
      <c r="D713" s="60">
        <v>49000</v>
      </c>
      <c r="E713" s="60">
        <v>49000</v>
      </c>
      <c r="F713" s="60">
        <v>98</v>
      </c>
      <c r="G713" s="60">
        <v>100</v>
      </c>
      <c r="H713" s="60">
        <v>98</v>
      </c>
    </row>
    <row r="714" spans="1:8" ht="12.75">
      <c r="A714" t="s">
        <v>3</v>
      </c>
      <c r="B714" t="s">
        <v>12</v>
      </c>
      <c r="C714" s="1">
        <v>50000</v>
      </c>
      <c r="D714" s="1">
        <v>49000</v>
      </c>
      <c r="E714" s="1">
        <v>49000</v>
      </c>
      <c r="F714" s="1">
        <v>98</v>
      </c>
      <c r="G714" s="1">
        <v>100</v>
      </c>
      <c r="H714" s="1">
        <v>98</v>
      </c>
    </row>
    <row r="715" spans="1:8" ht="12.75">
      <c r="A715" t="s">
        <v>79</v>
      </c>
      <c r="B715" t="s">
        <v>80</v>
      </c>
      <c r="C715" s="1">
        <v>34000</v>
      </c>
      <c r="D715" s="1">
        <v>34000</v>
      </c>
      <c r="E715" s="1">
        <v>34000</v>
      </c>
      <c r="F715" s="1">
        <v>100</v>
      </c>
      <c r="G715" s="1">
        <v>100</v>
      </c>
      <c r="H715" s="1">
        <v>100</v>
      </c>
    </row>
    <row r="716" spans="1:8" ht="12.75">
      <c r="A716" t="s">
        <v>85</v>
      </c>
      <c r="B716" t="s">
        <v>86</v>
      </c>
      <c r="C716" s="1">
        <v>34000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</row>
    <row r="717" spans="1:8" ht="12.75">
      <c r="A717" t="s">
        <v>111</v>
      </c>
      <c r="B717" t="s">
        <v>112</v>
      </c>
      <c r="C717" s="1">
        <v>16000</v>
      </c>
      <c r="D717" s="1">
        <v>15000</v>
      </c>
      <c r="E717" s="1">
        <v>15000</v>
      </c>
      <c r="F717" s="1">
        <v>93.75</v>
      </c>
      <c r="G717" s="1">
        <v>100</v>
      </c>
      <c r="H717" s="1">
        <v>93.75</v>
      </c>
    </row>
    <row r="718" spans="1:8" ht="12.75">
      <c r="A718" t="s">
        <v>113</v>
      </c>
      <c r="B718" t="s">
        <v>114</v>
      </c>
      <c r="C718" s="1">
        <v>15000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</row>
    <row r="719" spans="1:8" ht="12.75">
      <c r="A719" t="s">
        <v>115</v>
      </c>
      <c r="B719" t="s">
        <v>116</v>
      </c>
      <c r="C719" s="1">
        <v>1000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</row>
    <row r="720" spans="1:8" ht="12.75">
      <c r="A720" s="90" t="s">
        <v>192</v>
      </c>
      <c r="B720" s="90"/>
      <c r="C720" s="60">
        <v>0</v>
      </c>
      <c r="D720" s="60">
        <v>1000</v>
      </c>
      <c r="E720" s="60">
        <v>1000</v>
      </c>
      <c r="F720" s="60">
        <v>0</v>
      </c>
      <c r="G720" s="60">
        <v>100</v>
      </c>
      <c r="H720" s="60">
        <v>0</v>
      </c>
    </row>
    <row r="721" spans="1:8" ht="12.75">
      <c r="A721" t="s">
        <v>3</v>
      </c>
      <c r="B721" t="s">
        <v>12</v>
      </c>
      <c r="C721" s="1">
        <v>0</v>
      </c>
      <c r="D721" s="1">
        <v>1000</v>
      </c>
      <c r="E721" s="1">
        <v>1000</v>
      </c>
      <c r="F721" s="1">
        <v>0</v>
      </c>
      <c r="G721" s="1">
        <v>100</v>
      </c>
      <c r="H721" s="1">
        <v>0</v>
      </c>
    </row>
    <row r="722" spans="1:8" ht="12.75">
      <c r="A722" t="s">
        <v>111</v>
      </c>
      <c r="B722" t="s">
        <v>112</v>
      </c>
      <c r="C722" s="1">
        <v>0</v>
      </c>
      <c r="D722" s="1">
        <v>1000</v>
      </c>
      <c r="E722" s="1">
        <v>1000</v>
      </c>
      <c r="F722" s="1">
        <v>0</v>
      </c>
      <c r="G722" s="1">
        <v>100</v>
      </c>
      <c r="H722" s="1">
        <v>0</v>
      </c>
    </row>
    <row r="723" spans="1:8" ht="12.75">
      <c r="A723" s="89" t="s">
        <v>291</v>
      </c>
      <c r="B723" s="89"/>
      <c r="C723" s="59">
        <v>4000</v>
      </c>
      <c r="D723" s="59">
        <v>4000</v>
      </c>
      <c r="E723" s="59">
        <v>4000</v>
      </c>
      <c r="F723" s="59">
        <v>100</v>
      </c>
      <c r="G723" s="59">
        <v>100</v>
      </c>
      <c r="H723" s="59">
        <v>100</v>
      </c>
    </row>
    <row r="724" spans="1:8" ht="12.75">
      <c r="A724" s="90" t="s">
        <v>187</v>
      </c>
      <c r="B724" s="90"/>
      <c r="C724" s="60">
        <v>4000</v>
      </c>
      <c r="D724" s="60">
        <v>4000</v>
      </c>
      <c r="E724" s="60">
        <v>4000</v>
      </c>
      <c r="F724" s="60">
        <v>100</v>
      </c>
      <c r="G724" s="60">
        <v>100</v>
      </c>
      <c r="H724" s="60">
        <v>100</v>
      </c>
    </row>
    <row r="725" spans="1:8" ht="12.75">
      <c r="A725" t="s">
        <v>3</v>
      </c>
      <c r="B725" t="s">
        <v>12</v>
      </c>
      <c r="C725" s="1">
        <v>4000</v>
      </c>
      <c r="D725" s="1">
        <v>4000</v>
      </c>
      <c r="E725" s="1">
        <v>4000</v>
      </c>
      <c r="F725" s="1">
        <v>100</v>
      </c>
      <c r="G725" s="1">
        <v>100</v>
      </c>
      <c r="H725" s="1">
        <v>100</v>
      </c>
    </row>
    <row r="726" spans="1:8" ht="12.75">
      <c r="A726" t="s">
        <v>111</v>
      </c>
      <c r="B726" t="s">
        <v>112</v>
      </c>
      <c r="C726" s="1">
        <v>4000</v>
      </c>
      <c r="D726" s="1">
        <v>4000</v>
      </c>
      <c r="E726" s="1">
        <v>4000</v>
      </c>
      <c r="F726" s="1">
        <v>100</v>
      </c>
      <c r="G726" s="1">
        <v>100</v>
      </c>
      <c r="H726" s="1">
        <v>100</v>
      </c>
    </row>
    <row r="727" spans="1:8" ht="12.75">
      <c r="A727" t="s">
        <v>113</v>
      </c>
      <c r="B727" t="s">
        <v>114</v>
      </c>
      <c r="C727" s="1">
        <v>4000</v>
      </c>
      <c r="D727" s="1">
        <v>0</v>
      </c>
      <c r="E727" s="1">
        <v>0</v>
      </c>
      <c r="F727" s="1">
        <v>0</v>
      </c>
      <c r="G727" s="1">
        <v>0</v>
      </c>
      <c r="H727" s="1">
        <v>0</v>
      </c>
    </row>
    <row r="728" spans="1:8" ht="12.75">
      <c r="A728" s="91" t="s">
        <v>292</v>
      </c>
      <c r="B728" s="91"/>
      <c r="C728" s="58">
        <v>7000</v>
      </c>
      <c r="D728" s="58">
        <v>7000</v>
      </c>
      <c r="E728" s="58">
        <v>7000</v>
      </c>
      <c r="F728" s="58">
        <v>100</v>
      </c>
      <c r="G728" s="58">
        <v>100</v>
      </c>
      <c r="H728" s="58">
        <v>100</v>
      </c>
    </row>
    <row r="729" spans="1:8" ht="12.75">
      <c r="A729" s="89" t="s">
        <v>293</v>
      </c>
      <c r="B729" s="89"/>
      <c r="C729" s="59">
        <v>7000</v>
      </c>
      <c r="D729" s="59">
        <v>7000</v>
      </c>
      <c r="E729" s="59">
        <v>7000</v>
      </c>
      <c r="F729" s="59">
        <v>100</v>
      </c>
      <c r="G729" s="59">
        <v>100</v>
      </c>
      <c r="H729" s="59">
        <v>100</v>
      </c>
    </row>
    <row r="730" spans="1:8" ht="12.75">
      <c r="A730" s="90" t="s">
        <v>187</v>
      </c>
      <c r="B730" s="90"/>
      <c r="C730" s="60">
        <v>2000</v>
      </c>
      <c r="D730" s="60">
        <v>7000</v>
      </c>
      <c r="E730" s="60">
        <v>7000</v>
      </c>
      <c r="F730" s="60">
        <v>350</v>
      </c>
      <c r="G730" s="60">
        <v>100</v>
      </c>
      <c r="H730" s="60">
        <v>350</v>
      </c>
    </row>
    <row r="731" spans="1:8" ht="12.75">
      <c r="A731" t="s">
        <v>13</v>
      </c>
      <c r="B731" t="s">
        <v>14</v>
      </c>
      <c r="C731" s="1">
        <v>2000</v>
      </c>
      <c r="D731" s="1">
        <v>7000</v>
      </c>
      <c r="E731" s="1">
        <v>7000</v>
      </c>
      <c r="F731" s="1">
        <v>350</v>
      </c>
      <c r="G731" s="1">
        <v>100</v>
      </c>
      <c r="H731" s="1">
        <v>350</v>
      </c>
    </row>
    <row r="732" spans="1:8" ht="12.75">
      <c r="A732" t="s">
        <v>125</v>
      </c>
      <c r="B732" t="s">
        <v>126</v>
      </c>
      <c r="C732" s="1">
        <v>2000</v>
      </c>
      <c r="D732" s="1">
        <v>7000</v>
      </c>
      <c r="E732" s="1">
        <v>7000</v>
      </c>
      <c r="F732" s="1">
        <v>350</v>
      </c>
      <c r="G732" s="1">
        <v>100</v>
      </c>
      <c r="H732" s="1">
        <v>350</v>
      </c>
    </row>
    <row r="733" spans="1:8" ht="12.75">
      <c r="A733" t="s">
        <v>129</v>
      </c>
      <c r="B733" t="s">
        <v>130</v>
      </c>
      <c r="C733" s="1">
        <v>2000</v>
      </c>
      <c r="D733" s="1">
        <v>0</v>
      </c>
      <c r="E733" s="1">
        <v>0</v>
      </c>
      <c r="F733" s="1">
        <v>0</v>
      </c>
      <c r="G733" s="1">
        <v>0</v>
      </c>
      <c r="H733" s="1">
        <v>0</v>
      </c>
    </row>
    <row r="734" spans="3:8" ht="12.75">
      <c r="C734" s="1"/>
      <c r="D734" s="1"/>
      <c r="E734" s="1"/>
      <c r="F734" s="1"/>
      <c r="G734" s="1"/>
      <c r="H734" s="1"/>
    </row>
    <row r="735" spans="3:8" ht="12.75">
      <c r="C735" s="1"/>
      <c r="D735" s="1"/>
      <c r="E735" s="1"/>
      <c r="F735" s="1"/>
      <c r="G735" s="1"/>
      <c r="H735" s="1"/>
    </row>
    <row r="736" spans="1:8" ht="12.75">
      <c r="A736" s="48" t="s">
        <v>173</v>
      </c>
      <c r="B736" s="49"/>
      <c r="C736" s="12" t="s">
        <v>176</v>
      </c>
      <c r="D736" s="12" t="s">
        <v>162</v>
      </c>
      <c r="E736" s="12" t="s">
        <v>177</v>
      </c>
      <c r="F736" s="12"/>
      <c r="G736" s="12" t="s">
        <v>163</v>
      </c>
      <c r="H736" s="12"/>
    </row>
    <row r="737" spans="1:8" ht="12.75">
      <c r="A737" s="50" t="s">
        <v>174</v>
      </c>
      <c r="B737" s="51" t="s">
        <v>175</v>
      </c>
      <c r="C737" s="52" t="s">
        <v>1</v>
      </c>
      <c r="D737" s="52" t="s">
        <v>2</v>
      </c>
      <c r="E737" s="52" t="s">
        <v>3</v>
      </c>
      <c r="F737" s="52" t="s">
        <v>4</v>
      </c>
      <c r="G737" s="52" t="s">
        <v>5</v>
      </c>
      <c r="H737" s="52" t="s">
        <v>6</v>
      </c>
    </row>
    <row r="738" spans="1:8" ht="12.75">
      <c r="A738" s="90" t="s">
        <v>192</v>
      </c>
      <c r="B738" s="90"/>
      <c r="C738" s="60">
        <v>5000</v>
      </c>
      <c r="D738" s="60">
        <v>0</v>
      </c>
      <c r="E738" s="60">
        <v>0</v>
      </c>
      <c r="F738" s="60">
        <v>0</v>
      </c>
      <c r="G738" s="60">
        <v>0</v>
      </c>
      <c r="H738" s="60">
        <v>0</v>
      </c>
    </row>
    <row r="739" spans="1:8" ht="12.75">
      <c r="A739" t="s">
        <v>13</v>
      </c>
      <c r="B739" t="s">
        <v>14</v>
      </c>
      <c r="C739" s="1">
        <v>5000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</row>
    <row r="740" spans="1:8" ht="12.75">
      <c r="A740" t="s">
        <v>125</v>
      </c>
      <c r="B740" t="s">
        <v>126</v>
      </c>
      <c r="C740" s="1">
        <v>5000</v>
      </c>
      <c r="D740" s="1">
        <v>0</v>
      </c>
      <c r="E740" s="1">
        <v>0</v>
      </c>
      <c r="F740" s="1">
        <v>0</v>
      </c>
      <c r="G740" s="1">
        <v>0</v>
      </c>
      <c r="H740" s="1">
        <v>0</v>
      </c>
    </row>
    <row r="741" spans="1:8" ht="12.75">
      <c r="A741" t="s">
        <v>129</v>
      </c>
      <c r="B741" t="s">
        <v>130</v>
      </c>
      <c r="C741" s="1">
        <v>5000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</row>
    <row r="742" spans="1:8" ht="12.75">
      <c r="A742" s="91" t="s">
        <v>294</v>
      </c>
      <c r="B742" s="91"/>
      <c r="C742" s="58">
        <v>5000</v>
      </c>
      <c r="D742" s="58">
        <v>5000</v>
      </c>
      <c r="E742" s="58">
        <v>5000</v>
      </c>
      <c r="F742" s="58">
        <v>100</v>
      </c>
      <c r="G742" s="58">
        <v>100</v>
      </c>
      <c r="H742" s="58">
        <v>100</v>
      </c>
    </row>
    <row r="743" spans="1:8" ht="12.75">
      <c r="A743" s="89" t="s">
        <v>295</v>
      </c>
      <c r="B743" s="89"/>
      <c r="C743" s="59">
        <v>5000</v>
      </c>
      <c r="D743" s="59">
        <v>5000</v>
      </c>
      <c r="E743" s="59">
        <v>5000</v>
      </c>
      <c r="F743" s="59">
        <v>100</v>
      </c>
      <c r="G743" s="59">
        <v>100</v>
      </c>
      <c r="H743" s="59">
        <v>100</v>
      </c>
    </row>
    <row r="744" spans="1:8" ht="12.75">
      <c r="A744" s="90" t="s">
        <v>187</v>
      </c>
      <c r="B744" s="90"/>
      <c r="C744" s="60">
        <v>5000</v>
      </c>
      <c r="D744" s="60">
        <v>5000</v>
      </c>
      <c r="E744" s="60">
        <v>5000</v>
      </c>
      <c r="F744" s="60">
        <v>100</v>
      </c>
      <c r="G744" s="60">
        <v>100</v>
      </c>
      <c r="H744" s="60">
        <v>100</v>
      </c>
    </row>
    <row r="745" spans="1:8" ht="12.75">
      <c r="A745" t="s">
        <v>3</v>
      </c>
      <c r="B745" t="s">
        <v>12</v>
      </c>
      <c r="C745" s="1">
        <v>5000</v>
      </c>
      <c r="D745" s="1">
        <v>5000</v>
      </c>
      <c r="E745" s="1">
        <v>5000</v>
      </c>
      <c r="F745" s="1">
        <v>100</v>
      </c>
      <c r="G745" s="1">
        <v>100</v>
      </c>
      <c r="H745" s="1">
        <v>100</v>
      </c>
    </row>
    <row r="746" spans="1:8" ht="12.75">
      <c r="A746" t="s">
        <v>79</v>
      </c>
      <c r="B746" t="s">
        <v>80</v>
      </c>
      <c r="C746" s="1">
        <v>5000</v>
      </c>
      <c r="D746" s="1">
        <v>5000</v>
      </c>
      <c r="E746" s="1">
        <v>5000</v>
      </c>
      <c r="F746" s="1">
        <v>100</v>
      </c>
      <c r="G746" s="1">
        <v>100</v>
      </c>
      <c r="H746" s="1">
        <v>100</v>
      </c>
    </row>
    <row r="747" spans="1:8" ht="12.75">
      <c r="A747" t="s">
        <v>85</v>
      </c>
      <c r="B747" t="s">
        <v>86</v>
      </c>
      <c r="C747" s="1">
        <v>5000</v>
      </c>
      <c r="D747" s="1">
        <v>0</v>
      </c>
      <c r="E747" s="1">
        <v>0</v>
      </c>
      <c r="F747" s="1">
        <v>0</v>
      </c>
      <c r="G747" s="1">
        <v>0</v>
      </c>
      <c r="H747" s="1">
        <v>0</v>
      </c>
    </row>
    <row r="748" spans="1:8" ht="12.75">
      <c r="A748" s="92" t="s">
        <v>296</v>
      </c>
      <c r="B748" s="92"/>
      <c r="C748" s="61">
        <v>32000</v>
      </c>
      <c r="D748" s="61">
        <v>32000</v>
      </c>
      <c r="E748" s="61">
        <v>32000</v>
      </c>
      <c r="F748" s="61">
        <v>100</v>
      </c>
      <c r="G748" s="61">
        <v>100</v>
      </c>
      <c r="H748" s="61">
        <v>100</v>
      </c>
    </row>
    <row r="749" spans="1:8" ht="12.75">
      <c r="A749" s="91" t="s">
        <v>226</v>
      </c>
      <c r="B749" s="91"/>
      <c r="C749" s="58">
        <v>32000</v>
      </c>
      <c r="D749" s="58">
        <v>32000</v>
      </c>
      <c r="E749" s="58">
        <v>32000</v>
      </c>
      <c r="F749" s="58">
        <v>100</v>
      </c>
      <c r="G749" s="58">
        <v>100</v>
      </c>
      <c r="H749" s="58">
        <v>100</v>
      </c>
    </row>
    <row r="750" spans="1:8" ht="12.75">
      <c r="A750" s="89" t="s">
        <v>297</v>
      </c>
      <c r="B750" s="89"/>
      <c r="C750" s="59">
        <v>32000</v>
      </c>
      <c r="D750" s="59">
        <v>32000</v>
      </c>
      <c r="E750" s="59">
        <v>32000</v>
      </c>
      <c r="F750" s="59">
        <v>100</v>
      </c>
      <c r="G750" s="59">
        <v>100</v>
      </c>
      <c r="H750" s="59">
        <v>100</v>
      </c>
    </row>
    <row r="751" spans="1:8" ht="12.75">
      <c r="A751" s="90" t="s">
        <v>187</v>
      </c>
      <c r="B751" s="90"/>
      <c r="C751" s="60">
        <v>32000</v>
      </c>
      <c r="D751" s="60">
        <v>32000</v>
      </c>
      <c r="E751" s="60">
        <v>32000</v>
      </c>
      <c r="F751" s="60">
        <v>100</v>
      </c>
      <c r="G751" s="60">
        <v>100</v>
      </c>
      <c r="H751" s="60">
        <v>100</v>
      </c>
    </row>
    <row r="752" spans="1:8" ht="12.75">
      <c r="A752" t="s">
        <v>3</v>
      </c>
      <c r="B752" t="s">
        <v>12</v>
      </c>
      <c r="C752" s="1">
        <v>32000</v>
      </c>
      <c r="D752" s="1">
        <v>32000</v>
      </c>
      <c r="E752" s="1">
        <v>32000</v>
      </c>
      <c r="F752" s="1">
        <v>100</v>
      </c>
      <c r="G752" s="1">
        <v>100</v>
      </c>
      <c r="H752" s="1">
        <v>100</v>
      </c>
    </row>
    <row r="753" spans="1:8" ht="12.75">
      <c r="A753" t="s">
        <v>79</v>
      </c>
      <c r="B753" t="s">
        <v>80</v>
      </c>
      <c r="C753" s="1">
        <v>32000</v>
      </c>
      <c r="D753" s="1">
        <v>32000</v>
      </c>
      <c r="E753" s="1">
        <v>32000</v>
      </c>
      <c r="F753" s="1">
        <v>100</v>
      </c>
      <c r="G753" s="1">
        <v>100</v>
      </c>
      <c r="H753" s="1">
        <v>100</v>
      </c>
    </row>
    <row r="754" spans="1:8" ht="12.75">
      <c r="A754" t="s">
        <v>89</v>
      </c>
      <c r="B754" t="s">
        <v>90</v>
      </c>
      <c r="C754" s="1">
        <v>32000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</row>
    <row r="755" spans="1:8" ht="12.75">
      <c r="A755" s="92" t="s">
        <v>244</v>
      </c>
      <c r="B755" s="92"/>
      <c r="C755" s="61">
        <v>0</v>
      </c>
      <c r="D755" s="61">
        <v>0</v>
      </c>
      <c r="E755" s="61">
        <v>2000000</v>
      </c>
      <c r="F755" s="61">
        <v>0</v>
      </c>
      <c r="G755" s="61">
        <v>0</v>
      </c>
      <c r="H755" s="61">
        <v>0</v>
      </c>
    </row>
    <row r="756" spans="1:8" ht="12.75">
      <c r="A756" s="91" t="s">
        <v>250</v>
      </c>
      <c r="B756" s="91"/>
      <c r="C756" s="58">
        <v>0</v>
      </c>
      <c r="D756" s="58">
        <v>0</v>
      </c>
      <c r="E756" s="58">
        <v>2000000</v>
      </c>
      <c r="F756" s="58">
        <v>0</v>
      </c>
      <c r="G756" s="58">
        <v>0</v>
      </c>
      <c r="H756" s="58">
        <v>0</v>
      </c>
    </row>
    <row r="757" spans="1:8" ht="12.75">
      <c r="A757" s="89" t="s">
        <v>251</v>
      </c>
      <c r="B757" s="89"/>
      <c r="C757" s="59">
        <v>0</v>
      </c>
      <c r="D757" s="59">
        <v>0</v>
      </c>
      <c r="E757" s="59">
        <v>2000000</v>
      </c>
      <c r="F757" s="59">
        <v>0</v>
      </c>
      <c r="G757" s="59">
        <v>0</v>
      </c>
      <c r="H757" s="59">
        <v>0</v>
      </c>
    </row>
    <row r="758" spans="1:8" ht="12.75">
      <c r="A758" s="90" t="s">
        <v>198</v>
      </c>
      <c r="B758" s="90"/>
      <c r="C758" s="60">
        <v>0</v>
      </c>
      <c r="D758" s="60">
        <v>0</v>
      </c>
      <c r="E758" s="60">
        <v>2000000</v>
      </c>
      <c r="F758" s="60">
        <v>0</v>
      </c>
      <c r="G758" s="60">
        <v>0</v>
      </c>
      <c r="H758" s="60">
        <v>0</v>
      </c>
    </row>
    <row r="759" spans="1:8" ht="12.75">
      <c r="A759" t="s">
        <v>13</v>
      </c>
      <c r="B759" t="s">
        <v>14</v>
      </c>
      <c r="C759" s="1">
        <v>0</v>
      </c>
      <c r="D759" s="1">
        <v>0</v>
      </c>
      <c r="E759" s="1">
        <v>2000000</v>
      </c>
      <c r="F759" s="1">
        <v>0</v>
      </c>
      <c r="G759" s="1">
        <v>0</v>
      </c>
      <c r="H759" s="1">
        <v>0</v>
      </c>
    </row>
    <row r="760" spans="1:8" ht="12.75">
      <c r="A760" t="s">
        <v>135</v>
      </c>
      <c r="B760" t="s">
        <v>136</v>
      </c>
      <c r="C760" s="1">
        <v>0</v>
      </c>
      <c r="D760" s="1">
        <v>0</v>
      </c>
      <c r="E760" s="1">
        <v>2000000</v>
      </c>
      <c r="F760" s="1">
        <v>0</v>
      </c>
      <c r="G760" s="1">
        <v>0</v>
      </c>
      <c r="H760" s="1">
        <v>0</v>
      </c>
    </row>
    <row r="761" spans="1:8" ht="12.75">
      <c r="A761" s="92" t="s">
        <v>298</v>
      </c>
      <c r="B761" s="92"/>
      <c r="C761" s="61">
        <v>170000</v>
      </c>
      <c r="D761" s="61">
        <v>170000</v>
      </c>
      <c r="E761" s="61">
        <v>170000</v>
      </c>
      <c r="F761" s="61">
        <v>100</v>
      </c>
      <c r="G761" s="61">
        <v>100</v>
      </c>
      <c r="H761" s="61">
        <v>100</v>
      </c>
    </row>
    <row r="762" spans="1:8" ht="12.75">
      <c r="A762" s="91" t="s">
        <v>277</v>
      </c>
      <c r="B762" s="91"/>
      <c r="C762" s="58">
        <v>170000</v>
      </c>
      <c r="D762" s="58">
        <v>170000</v>
      </c>
      <c r="E762" s="58">
        <v>170000</v>
      </c>
      <c r="F762" s="58">
        <v>100</v>
      </c>
      <c r="G762" s="58">
        <v>100</v>
      </c>
      <c r="H762" s="58">
        <v>100</v>
      </c>
    </row>
    <row r="763" spans="1:8" ht="12.75">
      <c r="A763" s="89" t="s">
        <v>278</v>
      </c>
      <c r="B763" s="89"/>
      <c r="C763" s="59">
        <v>170000</v>
      </c>
      <c r="D763" s="59">
        <v>170000</v>
      </c>
      <c r="E763" s="59">
        <v>170000</v>
      </c>
      <c r="F763" s="59">
        <v>100</v>
      </c>
      <c r="G763" s="59">
        <v>100</v>
      </c>
      <c r="H763" s="59">
        <v>100</v>
      </c>
    </row>
    <row r="764" spans="1:8" ht="12.75">
      <c r="A764" s="90" t="s">
        <v>187</v>
      </c>
      <c r="B764" s="90"/>
      <c r="C764" s="60">
        <v>170000</v>
      </c>
      <c r="D764" s="60">
        <v>170000</v>
      </c>
      <c r="E764" s="60">
        <v>170000</v>
      </c>
      <c r="F764" s="60">
        <v>100</v>
      </c>
      <c r="G764" s="60">
        <v>100</v>
      </c>
      <c r="H764" s="60">
        <v>100</v>
      </c>
    </row>
    <row r="765" spans="1:8" ht="12.75">
      <c r="A765" t="s">
        <v>3</v>
      </c>
      <c r="B765" t="s">
        <v>12</v>
      </c>
      <c r="C765" s="1">
        <v>170000</v>
      </c>
      <c r="D765" s="1">
        <v>170000</v>
      </c>
      <c r="E765" s="1">
        <v>170000</v>
      </c>
      <c r="F765" s="1">
        <v>100</v>
      </c>
      <c r="G765" s="1">
        <v>100</v>
      </c>
      <c r="H765" s="1">
        <v>100</v>
      </c>
    </row>
    <row r="766" spans="1:8" ht="12.75">
      <c r="A766" t="s">
        <v>79</v>
      </c>
      <c r="B766" t="s">
        <v>80</v>
      </c>
      <c r="C766" s="1">
        <v>170000</v>
      </c>
      <c r="D766" s="1">
        <v>170000</v>
      </c>
      <c r="E766" s="1">
        <v>170000</v>
      </c>
      <c r="F766" s="1">
        <v>100</v>
      </c>
      <c r="G766" s="1">
        <v>100</v>
      </c>
      <c r="H766" s="1">
        <v>100</v>
      </c>
    </row>
    <row r="767" spans="1:8" ht="12.75">
      <c r="A767" t="s">
        <v>85</v>
      </c>
      <c r="B767" t="s">
        <v>86</v>
      </c>
      <c r="C767" s="1">
        <v>170000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</row>
    <row r="768" spans="1:8" ht="12.75">
      <c r="A768" s="92" t="s">
        <v>299</v>
      </c>
      <c r="B768" s="92"/>
      <c r="C768" s="61">
        <v>228000</v>
      </c>
      <c r="D768" s="61">
        <v>228000</v>
      </c>
      <c r="E768" s="61">
        <v>228000</v>
      </c>
      <c r="F768" s="61">
        <v>100</v>
      </c>
      <c r="G768" s="61">
        <v>100</v>
      </c>
      <c r="H768" s="61">
        <v>100</v>
      </c>
    </row>
    <row r="769" spans="1:8" ht="12.75">
      <c r="A769" s="91" t="s">
        <v>300</v>
      </c>
      <c r="B769" s="91"/>
      <c r="C769" s="58">
        <v>228000</v>
      </c>
      <c r="D769" s="58">
        <v>228000</v>
      </c>
      <c r="E769" s="58">
        <v>228000</v>
      </c>
      <c r="F769" s="58">
        <v>100</v>
      </c>
      <c r="G769" s="58">
        <v>100</v>
      </c>
      <c r="H769" s="58">
        <v>100</v>
      </c>
    </row>
    <row r="770" spans="1:8" ht="12.75">
      <c r="A770" s="89" t="s">
        <v>301</v>
      </c>
      <c r="B770" s="89"/>
      <c r="C770" s="59">
        <v>228000</v>
      </c>
      <c r="D770" s="59">
        <v>228000</v>
      </c>
      <c r="E770" s="59">
        <v>228000</v>
      </c>
      <c r="F770" s="59">
        <v>100</v>
      </c>
      <c r="G770" s="59">
        <v>100</v>
      </c>
      <c r="H770" s="59">
        <v>100</v>
      </c>
    </row>
    <row r="771" spans="1:8" ht="12.75">
      <c r="A771" s="90" t="s">
        <v>187</v>
      </c>
      <c r="B771" s="90"/>
      <c r="C771" s="60">
        <v>203000</v>
      </c>
      <c r="D771" s="60">
        <v>203000</v>
      </c>
      <c r="E771" s="60">
        <v>203000</v>
      </c>
      <c r="F771" s="60">
        <v>100</v>
      </c>
      <c r="G771" s="60">
        <v>100</v>
      </c>
      <c r="H771" s="60">
        <v>100</v>
      </c>
    </row>
    <row r="772" spans="1:8" ht="12.75">
      <c r="A772" t="s">
        <v>3</v>
      </c>
      <c r="B772" t="s">
        <v>12</v>
      </c>
      <c r="C772" s="1">
        <v>203000</v>
      </c>
      <c r="D772" s="1">
        <v>203000</v>
      </c>
      <c r="E772" s="1">
        <v>203000</v>
      </c>
      <c r="F772" s="1">
        <v>100</v>
      </c>
      <c r="G772" s="1">
        <v>100</v>
      </c>
      <c r="H772" s="1">
        <v>100</v>
      </c>
    </row>
    <row r="773" spans="1:8" ht="12.75">
      <c r="A773" t="s">
        <v>101</v>
      </c>
      <c r="B773" t="s">
        <v>102</v>
      </c>
      <c r="C773" s="1">
        <v>203000</v>
      </c>
      <c r="D773" s="1">
        <v>203000</v>
      </c>
      <c r="E773" s="1">
        <v>203000</v>
      </c>
      <c r="F773" s="1">
        <v>100</v>
      </c>
      <c r="G773" s="1">
        <v>100</v>
      </c>
      <c r="H773" s="1">
        <v>100</v>
      </c>
    </row>
    <row r="774" spans="1:8" ht="12.75">
      <c r="A774" t="s">
        <v>103</v>
      </c>
      <c r="B774" t="s">
        <v>104</v>
      </c>
      <c r="C774" s="1">
        <v>203000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</row>
    <row r="775" spans="1:8" ht="12.75">
      <c r="A775" s="90" t="s">
        <v>302</v>
      </c>
      <c r="B775" s="90"/>
      <c r="C775" s="60">
        <v>25000</v>
      </c>
      <c r="D775" s="60">
        <v>25000</v>
      </c>
      <c r="E775" s="60">
        <v>25000</v>
      </c>
      <c r="F775" s="60">
        <v>100</v>
      </c>
      <c r="G775" s="60">
        <v>100</v>
      </c>
      <c r="H775" s="60">
        <v>100</v>
      </c>
    </row>
    <row r="776" spans="1:8" ht="12.75">
      <c r="A776" t="s">
        <v>3</v>
      </c>
      <c r="B776" t="s">
        <v>12</v>
      </c>
      <c r="C776" s="1">
        <v>25000</v>
      </c>
      <c r="D776" s="1">
        <v>25000</v>
      </c>
      <c r="E776" s="1">
        <v>25000</v>
      </c>
      <c r="F776" s="1">
        <v>100</v>
      </c>
      <c r="G776" s="1">
        <v>100</v>
      </c>
      <c r="H776" s="1">
        <v>100</v>
      </c>
    </row>
    <row r="777" spans="1:8" ht="12.75">
      <c r="A777" t="s">
        <v>101</v>
      </c>
      <c r="B777" t="s">
        <v>102</v>
      </c>
      <c r="C777" s="1">
        <v>25000</v>
      </c>
      <c r="D777" s="1">
        <v>25000</v>
      </c>
      <c r="E777" s="1">
        <v>25000</v>
      </c>
      <c r="F777" s="1">
        <v>100</v>
      </c>
      <c r="G777" s="1">
        <v>100</v>
      </c>
      <c r="H777" s="1">
        <v>100</v>
      </c>
    </row>
    <row r="778" spans="1:8" ht="12.75">
      <c r="A778" t="s">
        <v>103</v>
      </c>
      <c r="B778" t="s">
        <v>104</v>
      </c>
      <c r="C778" s="1">
        <v>25000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</row>
    <row r="779" spans="3:8" ht="12.75">
      <c r="C779" s="1"/>
      <c r="D779" s="1"/>
      <c r="E779" s="1"/>
      <c r="F779" s="1"/>
      <c r="G779" s="1"/>
      <c r="H779" s="1"/>
    </row>
    <row r="780" spans="1:8" ht="12.75">
      <c r="A780" s="48" t="s">
        <v>173</v>
      </c>
      <c r="B780" s="49"/>
      <c r="C780" s="12" t="s">
        <v>176</v>
      </c>
      <c r="D780" s="12" t="s">
        <v>162</v>
      </c>
      <c r="E780" s="12" t="s">
        <v>177</v>
      </c>
      <c r="F780" s="12"/>
      <c r="G780" s="12" t="s">
        <v>163</v>
      </c>
      <c r="H780" s="12"/>
    </row>
    <row r="781" spans="1:8" ht="12.75">
      <c r="A781" s="50" t="s">
        <v>174</v>
      </c>
      <c r="B781" s="51" t="s">
        <v>175</v>
      </c>
      <c r="C781" s="52" t="s">
        <v>1</v>
      </c>
      <c r="D781" s="52" t="s">
        <v>2</v>
      </c>
      <c r="E781" s="52" t="s">
        <v>3</v>
      </c>
      <c r="F781" s="52" t="s">
        <v>4</v>
      </c>
      <c r="G781" s="52" t="s">
        <v>5</v>
      </c>
      <c r="H781" s="52" t="s">
        <v>6</v>
      </c>
    </row>
    <row r="782" spans="1:8" ht="12.75">
      <c r="A782" s="92" t="s">
        <v>303</v>
      </c>
      <c r="B782" s="92"/>
      <c r="C782" s="61">
        <v>407900</v>
      </c>
      <c r="D782" s="61">
        <v>1807900</v>
      </c>
      <c r="E782" s="61">
        <v>3307900</v>
      </c>
      <c r="F782" s="61">
        <v>443.2213</v>
      </c>
      <c r="G782" s="61">
        <v>182.9691</v>
      </c>
      <c r="H782" s="61">
        <v>810.9585</v>
      </c>
    </row>
    <row r="783" spans="1:8" ht="12.75">
      <c r="A783" s="91" t="s">
        <v>304</v>
      </c>
      <c r="B783" s="91"/>
      <c r="C783" s="58">
        <v>307900</v>
      </c>
      <c r="D783" s="58">
        <v>307900</v>
      </c>
      <c r="E783" s="58">
        <v>307900</v>
      </c>
      <c r="F783" s="58">
        <v>100</v>
      </c>
      <c r="G783" s="58">
        <v>100</v>
      </c>
      <c r="H783" s="58">
        <v>100</v>
      </c>
    </row>
    <row r="784" spans="1:8" ht="25.5" customHeight="1">
      <c r="A784" s="96" t="s">
        <v>305</v>
      </c>
      <c r="B784" s="82"/>
      <c r="C784" s="59">
        <v>307900</v>
      </c>
      <c r="D784" s="59">
        <v>307900</v>
      </c>
      <c r="E784" s="59">
        <v>307900</v>
      </c>
      <c r="F784" s="59">
        <v>100</v>
      </c>
      <c r="G784" s="59">
        <v>100</v>
      </c>
      <c r="H784" s="59">
        <v>100</v>
      </c>
    </row>
    <row r="785" spans="1:8" ht="12.75">
      <c r="A785" s="90" t="s">
        <v>187</v>
      </c>
      <c r="B785" s="90"/>
      <c r="C785" s="60">
        <v>307900</v>
      </c>
      <c r="D785" s="60">
        <v>307900</v>
      </c>
      <c r="E785" s="60">
        <v>307900</v>
      </c>
      <c r="F785" s="60">
        <v>100</v>
      </c>
      <c r="G785" s="60">
        <v>100</v>
      </c>
      <c r="H785" s="60">
        <v>100</v>
      </c>
    </row>
    <row r="786" spans="1:8" ht="12.75">
      <c r="A786" t="s">
        <v>3</v>
      </c>
      <c r="B786" t="s">
        <v>12</v>
      </c>
      <c r="C786" s="1">
        <v>307900</v>
      </c>
      <c r="D786" s="1">
        <v>307900</v>
      </c>
      <c r="E786" s="1">
        <v>307900</v>
      </c>
      <c r="F786" s="1">
        <v>100</v>
      </c>
      <c r="G786" s="1">
        <v>100</v>
      </c>
      <c r="H786" s="1">
        <v>100</v>
      </c>
    </row>
    <row r="787" spans="1:8" ht="12.75">
      <c r="A787" t="s">
        <v>101</v>
      </c>
      <c r="B787" t="s">
        <v>102</v>
      </c>
      <c r="C787" s="1">
        <v>307900</v>
      </c>
      <c r="D787" s="1">
        <v>307900</v>
      </c>
      <c r="E787" s="1">
        <v>307900</v>
      </c>
      <c r="F787" s="1">
        <v>100</v>
      </c>
      <c r="G787" s="1">
        <v>100</v>
      </c>
      <c r="H787" s="1">
        <v>100</v>
      </c>
    </row>
    <row r="788" spans="1:8" ht="12.75">
      <c r="A788" t="s">
        <v>103</v>
      </c>
      <c r="B788" t="s">
        <v>104</v>
      </c>
      <c r="C788" s="1">
        <v>307900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</row>
    <row r="789" spans="1:8" ht="12.75">
      <c r="A789" s="81" t="s">
        <v>306</v>
      </c>
      <c r="B789" s="81"/>
      <c r="C789" s="1">
        <v>100000</v>
      </c>
      <c r="D789" s="1">
        <v>1500000</v>
      </c>
      <c r="E789" s="1">
        <v>3000000</v>
      </c>
      <c r="F789" s="1">
        <v>1500</v>
      </c>
      <c r="G789" s="1">
        <v>200</v>
      </c>
      <c r="H789" s="1">
        <v>3000</v>
      </c>
    </row>
    <row r="790" spans="1:8" ht="12.75">
      <c r="A790" s="89" t="s">
        <v>307</v>
      </c>
      <c r="B790" s="89"/>
      <c r="C790" s="59">
        <v>100000</v>
      </c>
      <c r="D790" s="59">
        <v>1500000</v>
      </c>
      <c r="E790" s="59">
        <v>3000000</v>
      </c>
      <c r="F790" s="59">
        <v>1500</v>
      </c>
      <c r="G790" s="59">
        <v>200</v>
      </c>
      <c r="H790" s="59">
        <v>3000</v>
      </c>
    </row>
    <row r="791" spans="1:8" ht="12.75">
      <c r="A791" s="90" t="s">
        <v>187</v>
      </c>
      <c r="B791" s="90"/>
      <c r="C791" s="60">
        <v>100000</v>
      </c>
      <c r="D791" s="60">
        <v>0</v>
      </c>
      <c r="E791" s="60">
        <v>3000000</v>
      </c>
      <c r="F791" s="60">
        <v>0</v>
      </c>
      <c r="G791" s="60">
        <v>0</v>
      </c>
      <c r="H791" s="60">
        <v>3000</v>
      </c>
    </row>
    <row r="792" spans="1:8" ht="12.75">
      <c r="A792" t="s">
        <v>3</v>
      </c>
      <c r="B792" t="s">
        <v>12</v>
      </c>
      <c r="C792" s="1">
        <v>100000</v>
      </c>
      <c r="D792" s="1">
        <v>0</v>
      </c>
      <c r="E792" s="1">
        <v>3000000</v>
      </c>
      <c r="F792" s="1">
        <v>0</v>
      </c>
      <c r="G792" s="1">
        <v>0</v>
      </c>
      <c r="H792" s="1">
        <v>3000</v>
      </c>
    </row>
    <row r="793" spans="1:8" ht="12.75">
      <c r="A793" t="s">
        <v>101</v>
      </c>
      <c r="B793" t="s">
        <v>102</v>
      </c>
      <c r="C793" s="1">
        <v>100000</v>
      </c>
      <c r="D793" s="1">
        <v>0</v>
      </c>
      <c r="E793" s="1">
        <v>3000000</v>
      </c>
      <c r="F793" s="1">
        <v>0</v>
      </c>
      <c r="G793" s="1">
        <v>0</v>
      </c>
      <c r="H793" s="1">
        <v>3000</v>
      </c>
    </row>
    <row r="794" spans="1:8" ht="12.75">
      <c r="A794" t="s">
        <v>103</v>
      </c>
      <c r="B794" t="s">
        <v>104</v>
      </c>
      <c r="C794" s="1">
        <v>100000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</row>
    <row r="795" spans="1:8" ht="12.75">
      <c r="A795" s="90" t="s">
        <v>192</v>
      </c>
      <c r="B795" s="90"/>
      <c r="C795" s="60">
        <v>0</v>
      </c>
      <c r="D795" s="60">
        <v>1500000</v>
      </c>
      <c r="E795" s="60">
        <v>0</v>
      </c>
      <c r="F795" s="60">
        <v>0</v>
      </c>
      <c r="G795" s="60">
        <v>0</v>
      </c>
      <c r="H795" s="60">
        <v>0</v>
      </c>
    </row>
    <row r="796" spans="1:8" ht="12.75">
      <c r="A796" t="s">
        <v>3</v>
      </c>
      <c r="B796" t="s">
        <v>12</v>
      </c>
      <c r="C796" s="1">
        <v>0</v>
      </c>
      <c r="D796" s="1">
        <v>1500000</v>
      </c>
      <c r="E796" s="1">
        <v>0</v>
      </c>
      <c r="F796" s="1">
        <v>0</v>
      </c>
      <c r="G796" s="1">
        <v>0</v>
      </c>
      <c r="H796" s="1">
        <v>0</v>
      </c>
    </row>
    <row r="797" spans="1:8" ht="12.75">
      <c r="A797" t="s">
        <v>101</v>
      </c>
      <c r="B797" t="s">
        <v>102</v>
      </c>
      <c r="C797" s="1">
        <v>0</v>
      </c>
      <c r="D797" s="1">
        <v>1500000</v>
      </c>
      <c r="E797" s="1">
        <v>0</v>
      </c>
      <c r="F797" s="1">
        <v>0</v>
      </c>
      <c r="G797" s="1">
        <v>0</v>
      </c>
      <c r="H797" s="1">
        <v>0</v>
      </c>
    </row>
    <row r="798" spans="1:8" ht="12.75">
      <c r="A798" s="95" t="s">
        <v>308</v>
      </c>
      <c r="B798" s="95"/>
      <c r="C798" s="63">
        <v>58000</v>
      </c>
      <c r="D798" s="63">
        <v>58000</v>
      </c>
      <c r="E798" s="63">
        <v>58000</v>
      </c>
      <c r="F798" s="63">
        <v>100</v>
      </c>
      <c r="G798" s="63">
        <v>100</v>
      </c>
      <c r="H798" s="63">
        <v>100</v>
      </c>
    </row>
    <row r="799" spans="1:8" ht="12.75">
      <c r="A799" s="91" t="s">
        <v>309</v>
      </c>
      <c r="B799" s="91"/>
      <c r="C799" s="58">
        <v>58000</v>
      </c>
      <c r="D799" s="58">
        <v>58000</v>
      </c>
      <c r="E799" s="58">
        <v>58000</v>
      </c>
      <c r="F799" s="58">
        <v>100</v>
      </c>
      <c r="G799" s="58">
        <v>100</v>
      </c>
      <c r="H799" s="58">
        <v>100</v>
      </c>
    </row>
    <row r="800" spans="1:8" ht="27.75" customHeight="1">
      <c r="A800" s="96" t="s">
        <v>310</v>
      </c>
      <c r="B800" s="97"/>
      <c r="C800" s="59">
        <v>58000</v>
      </c>
      <c r="D800" s="59">
        <v>58000</v>
      </c>
      <c r="E800" s="59">
        <v>58000</v>
      </c>
      <c r="F800" s="59">
        <v>100</v>
      </c>
      <c r="G800" s="59">
        <v>100</v>
      </c>
      <c r="H800" s="59">
        <v>100</v>
      </c>
    </row>
    <row r="801" spans="1:8" ht="12.75">
      <c r="A801" s="90" t="s">
        <v>187</v>
      </c>
      <c r="B801" s="90"/>
      <c r="C801" s="60">
        <v>58000</v>
      </c>
      <c r="D801" s="60">
        <v>58000</v>
      </c>
      <c r="E801" s="60">
        <v>58000</v>
      </c>
      <c r="F801" s="60">
        <v>100</v>
      </c>
      <c r="G801" s="60">
        <v>100</v>
      </c>
      <c r="H801" s="60">
        <v>100</v>
      </c>
    </row>
    <row r="802" spans="1:8" ht="12.75">
      <c r="A802" t="s">
        <v>3</v>
      </c>
      <c r="B802" t="s">
        <v>12</v>
      </c>
      <c r="C802" s="1">
        <v>58000</v>
      </c>
      <c r="D802" s="1">
        <v>58000</v>
      </c>
      <c r="E802" s="1">
        <v>58000</v>
      </c>
      <c r="F802" s="1">
        <v>100</v>
      </c>
      <c r="G802" s="1">
        <v>100</v>
      </c>
      <c r="H802" s="1">
        <v>100</v>
      </c>
    </row>
    <row r="803" spans="1:8" ht="12.75">
      <c r="A803" t="s">
        <v>101</v>
      </c>
      <c r="B803" t="s">
        <v>102</v>
      </c>
      <c r="C803" s="1">
        <v>58000</v>
      </c>
      <c r="D803" s="1">
        <v>58000</v>
      </c>
      <c r="E803" s="1">
        <v>58000</v>
      </c>
      <c r="F803" s="1">
        <v>100</v>
      </c>
      <c r="G803" s="1">
        <v>100</v>
      </c>
      <c r="H803" s="1">
        <v>100</v>
      </c>
    </row>
    <row r="804" spans="1:8" ht="12.75">
      <c r="A804" t="s">
        <v>103</v>
      </c>
      <c r="B804" t="s">
        <v>104</v>
      </c>
      <c r="C804" s="1">
        <v>58000</v>
      </c>
      <c r="D804" s="1">
        <v>0</v>
      </c>
      <c r="E804" s="1">
        <v>0</v>
      </c>
      <c r="F804" s="1">
        <v>0</v>
      </c>
      <c r="G804" s="1">
        <v>0</v>
      </c>
      <c r="H804" s="1">
        <v>0</v>
      </c>
    </row>
    <row r="805" spans="1:8" ht="12.75">
      <c r="A805" s="95" t="s">
        <v>311</v>
      </c>
      <c r="B805" s="95"/>
      <c r="C805" s="63">
        <v>389960</v>
      </c>
      <c r="D805" s="63">
        <v>389960</v>
      </c>
      <c r="E805" s="63">
        <v>389960</v>
      </c>
      <c r="F805" s="63">
        <v>100</v>
      </c>
      <c r="G805" s="63">
        <v>100</v>
      </c>
      <c r="H805" s="63">
        <v>100</v>
      </c>
    </row>
    <row r="806" spans="1:8" ht="12.75">
      <c r="A806" s="91" t="s">
        <v>312</v>
      </c>
      <c r="B806" s="91"/>
      <c r="C806" s="58">
        <v>389960</v>
      </c>
      <c r="D806" s="58">
        <v>389960</v>
      </c>
      <c r="E806" s="58">
        <v>389960</v>
      </c>
      <c r="F806" s="58">
        <v>100</v>
      </c>
      <c r="G806" s="58">
        <v>100</v>
      </c>
      <c r="H806" s="58">
        <v>100</v>
      </c>
    </row>
    <row r="807" spans="1:8" ht="12.75">
      <c r="A807" s="89" t="s">
        <v>313</v>
      </c>
      <c r="B807" s="89"/>
      <c r="C807" s="59">
        <v>389960</v>
      </c>
      <c r="D807" s="59">
        <v>389960</v>
      </c>
      <c r="E807" s="59">
        <v>389960</v>
      </c>
      <c r="F807" s="59">
        <v>100</v>
      </c>
      <c r="G807" s="59">
        <v>100</v>
      </c>
      <c r="H807" s="59">
        <v>100</v>
      </c>
    </row>
    <row r="808" spans="1:8" ht="12.75">
      <c r="A808" s="90" t="s">
        <v>187</v>
      </c>
      <c r="B808" s="90"/>
      <c r="C808" s="60">
        <v>389960</v>
      </c>
      <c r="D808" s="60">
        <v>389960</v>
      </c>
      <c r="E808" s="60">
        <v>389960</v>
      </c>
      <c r="F808" s="60">
        <v>100</v>
      </c>
      <c r="G808" s="60">
        <v>100</v>
      </c>
      <c r="H808" s="60">
        <v>100</v>
      </c>
    </row>
    <row r="809" spans="1:8" ht="12.75">
      <c r="A809" t="s">
        <v>3</v>
      </c>
      <c r="B809" t="s">
        <v>12</v>
      </c>
      <c r="C809" s="1">
        <v>389960</v>
      </c>
      <c r="D809" s="1">
        <v>389960</v>
      </c>
      <c r="E809" s="1">
        <v>389960</v>
      </c>
      <c r="F809" s="1">
        <v>100</v>
      </c>
      <c r="G809" s="1">
        <v>100</v>
      </c>
      <c r="H809" s="1">
        <v>100</v>
      </c>
    </row>
    <row r="810" spans="1:8" ht="12.75">
      <c r="A810" t="s">
        <v>111</v>
      </c>
      <c r="B810" t="s">
        <v>112</v>
      </c>
      <c r="C810" s="1">
        <v>389960</v>
      </c>
      <c r="D810" s="1">
        <v>389960</v>
      </c>
      <c r="E810" s="1">
        <v>389960</v>
      </c>
      <c r="F810" s="1">
        <v>100</v>
      </c>
      <c r="G810" s="1">
        <v>100</v>
      </c>
      <c r="H810" s="1">
        <v>100</v>
      </c>
    </row>
    <row r="811" spans="1:8" ht="12.75">
      <c r="A811" t="s">
        <v>113</v>
      </c>
      <c r="B811" t="s">
        <v>114</v>
      </c>
      <c r="C811" s="1">
        <v>389960</v>
      </c>
      <c r="D811" s="1">
        <v>0</v>
      </c>
      <c r="E811" s="1">
        <v>0</v>
      </c>
      <c r="F811" s="1">
        <v>0</v>
      </c>
      <c r="G811" s="1">
        <v>0</v>
      </c>
      <c r="H811" s="1">
        <v>0</v>
      </c>
    </row>
    <row r="812" spans="1:8" ht="12.75">
      <c r="A812" s="92" t="s">
        <v>314</v>
      </c>
      <c r="B812" s="92"/>
      <c r="C812" s="61">
        <v>250000</v>
      </c>
      <c r="D812" s="61">
        <v>250000</v>
      </c>
      <c r="E812" s="61">
        <v>250000</v>
      </c>
      <c r="F812" s="61">
        <v>100</v>
      </c>
      <c r="G812" s="61">
        <v>100</v>
      </c>
      <c r="H812" s="61">
        <v>100</v>
      </c>
    </row>
    <row r="813" spans="1:8" ht="12.75">
      <c r="A813" s="91" t="s">
        <v>315</v>
      </c>
      <c r="B813" s="91"/>
      <c r="C813" s="58">
        <v>250000</v>
      </c>
      <c r="D813" s="58">
        <v>250000</v>
      </c>
      <c r="E813" s="58">
        <v>250000</v>
      </c>
      <c r="F813" s="58">
        <v>100</v>
      </c>
      <c r="G813" s="58">
        <v>100</v>
      </c>
      <c r="H813" s="58">
        <v>100</v>
      </c>
    </row>
    <row r="814" spans="1:8" ht="12.75">
      <c r="A814" s="89" t="s">
        <v>316</v>
      </c>
      <c r="B814" s="89"/>
      <c r="C814" s="59">
        <v>250000</v>
      </c>
      <c r="D814" s="59">
        <v>250000</v>
      </c>
      <c r="E814" s="59">
        <v>250000</v>
      </c>
      <c r="F814" s="59">
        <v>100</v>
      </c>
      <c r="G814" s="59">
        <v>100</v>
      </c>
      <c r="H814" s="59">
        <v>100</v>
      </c>
    </row>
    <row r="815" spans="1:8" ht="12.75">
      <c r="A815" s="90" t="s">
        <v>187</v>
      </c>
      <c r="B815" s="90"/>
      <c r="C815" s="60">
        <v>250000</v>
      </c>
      <c r="D815" s="60">
        <v>250000</v>
      </c>
      <c r="E815" s="60">
        <v>250000</v>
      </c>
      <c r="F815" s="60">
        <v>100</v>
      </c>
      <c r="G815" s="60">
        <v>100</v>
      </c>
      <c r="H815" s="60">
        <v>100</v>
      </c>
    </row>
    <row r="816" spans="1:8" ht="12.75">
      <c r="A816" t="s">
        <v>3</v>
      </c>
      <c r="B816" t="s">
        <v>12</v>
      </c>
      <c r="C816" s="1">
        <v>250000</v>
      </c>
      <c r="D816" s="1">
        <v>250000</v>
      </c>
      <c r="E816" s="1">
        <v>250000</v>
      </c>
      <c r="F816" s="1">
        <v>100</v>
      </c>
      <c r="G816" s="1">
        <v>100</v>
      </c>
      <c r="H816" s="1">
        <v>100</v>
      </c>
    </row>
    <row r="817" spans="1:8" ht="12.75">
      <c r="A817" t="s">
        <v>105</v>
      </c>
      <c r="B817" t="s">
        <v>106</v>
      </c>
      <c r="C817" s="1">
        <v>250000</v>
      </c>
      <c r="D817" s="1">
        <v>250000</v>
      </c>
      <c r="E817" s="1">
        <v>250000</v>
      </c>
      <c r="F817" s="1">
        <v>100</v>
      </c>
      <c r="G817" s="1">
        <v>100</v>
      </c>
      <c r="H817" s="1">
        <v>100</v>
      </c>
    </row>
    <row r="818" spans="1:8" ht="12.75">
      <c r="A818" t="s">
        <v>109</v>
      </c>
      <c r="B818" t="s">
        <v>110</v>
      </c>
      <c r="C818" s="1">
        <v>250000</v>
      </c>
      <c r="D818" s="1">
        <v>0</v>
      </c>
      <c r="E818" s="1">
        <v>0</v>
      </c>
      <c r="F818" s="1">
        <v>0</v>
      </c>
      <c r="G818" s="1">
        <v>0</v>
      </c>
      <c r="H818" s="1">
        <v>0</v>
      </c>
    </row>
    <row r="819" spans="3:8" ht="12.75">
      <c r="C819" s="1"/>
      <c r="D819" s="1"/>
      <c r="E819" s="1"/>
      <c r="F819" s="1"/>
      <c r="G819" s="1"/>
      <c r="H819" s="1"/>
    </row>
    <row r="820" spans="3:8" ht="12.75">
      <c r="C820" s="1"/>
      <c r="D820" s="1"/>
      <c r="E820" s="1"/>
      <c r="F820" s="1"/>
      <c r="G820" s="1"/>
      <c r="H820" s="1"/>
    </row>
    <row r="821" spans="3:8" ht="12.75">
      <c r="C821" s="1"/>
      <c r="D821" s="1"/>
      <c r="E821" s="1"/>
      <c r="F821" s="1"/>
      <c r="G821" s="1"/>
      <c r="H821" s="1"/>
    </row>
    <row r="822" spans="1:8" ht="12.75">
      <c r="A822" s="48" t="s">
        <v>173</v>
      </c>
      <c r="B822" s="49"/>
      <c r="C822" s="12" t="s">
        <v>176</v>
      </c>
      <c r="D822" s="12" t="s">
        <v>162</v>
      </c>
      <c r="E822" s="12" t="s">
        <v>177</v>
      </c>
      <c r="F822" s="12"/>
      <c r="G822" s="12" t="s">
        <v>163</v>
      </c>
      <c r="H822" s="12"/>
    </row>
    <row r="823" spans="1:8" ht="12.75">
      <c r="A823" s="50" t="s">
        <v>174</v>
      </c>
      <c r="B823" s="51" t="s">
        <v>175</v>
      </c>
      <c r="C823" s="52" t="s">
        <v>1</v>
      </c>
      <c r="D823" s="52" t="s">
        <v>2</v>
      </c>
      <c r="E823" s="52" t="s">
        <v>3</v>
      </c>
      <c r="F823" s="52" t="s">
        <v>4</v>
      </c>
      <c r="G823" s="52" t="s">
        <v>5</v>
      </c>
      <c r="H823" s="52" t="s">
        <v>6</v>
      </c>
    </row>
    <row r="824" spans="1:8" ht="12.75">
      <c r="A824" s="92" t="s">
        <v>317</v>
      </c>
      <c r="B824" s="92"/>
      <c r="C824" s="61">
        <v>1276000</v>
      </c>
      <c r="D824" s="61">
        <v>1276000</v>
      </c>
      <c r="E824" s="61">
        <v>1276000</v>
      </c>
      <c r="F824" s="61">
        <v>100</v>
      </c>
      <c r="G824" s="61">
        <v>100</v>
      </c>
      <c r="H824" s="61">
        <v>100</v>
      </c>
    </row>
    <row r="825" spans="1:8" ht="12.75">
      <c r="A825" s="91" t="s">
        <v>318</v>
      </c>
      <c r="B825" s="91"/>
      <c r="C825" s="58">
        <v>15000</v>
      </c>
      <c r="D825" s="58">
        <v>15000</v>
      </c>
      <c r="E825" s="58">
        <v>15000</v>
      </c>
      <c r="F825" s="58">
        <v>100</v>
      </c>
      <c r="G825" s="58">
        <v>100</v>
      </c>
      <c r="H825" s="58">
        <v>100</v>
      </c>
    </row>
    <row r="826" spans="1:8" ht="12.75">
      <c r="A826" s="89" t="s">
        <v>255</v>
      </c>
      <c r="B826" s="89"/>
      <c r="C826" s="59">
        <v>15000</v>
      </c>
      <c r="D826" s="59">
        <v>15000</v>
      </c>
      <c r="E826" s="59">
        <v>15000</v>
      </c>
      <c r="F826" s="59">
        <v>100</v>
      </c>
      <c r="G826" s="59">
        <v>100</v>
      </c>
      <c r="H826" s="59">
        <v>100</v>
      </c>
    </row>
    <row r="827" spans="1:8" ht="12.75">
      <c r="A827" s="90" t="s">
        <v>187</v>
      </c>
      <c r="B827" s="90"/>
      <c r="C827" s="60">
        <v>15000</v>
      </c>
      <c r="D827" s="60">
        <v>15000</v>
      </c>
      <c r="E827" s="60">
        <v>15000</v>
      </c>
      <c r="F827" s="60">
        <v>100</v>
      </c>
      <c r="G827" s="60">
        <v>100</v>
      </c>
      <c r="H827" s="60">
        <v>100</v>
      </c>
    </row>
    <row r="828" spans="1:8" ht="12.75">
      <c r="A828" t="s">
        <v>3</v>
      </c>
      <c r="B828" t="s">
        <v>12</v>
      </c>
      <c r="C828" s="1">
        <v>15000</v>
      </c>
      <c r="D828" s="1">
        <v>15000</v>
      </c>
      <c r="E828" s="1">
        <v>15000</v>
      </c>
      <c r="F828" s="1">
        <v>100</v>
      </c>
      <c r="G828" s="1">
        <v>100</v>
      </c>
      <c r="H828" s="1">
        <v>100</v>
      </c>
    </row>
    <row r="829" spans="1:8" ht="12.75">
      <c r="A829" t="s">
        <v>79</v>
      </c>
      <c r="B829" t="s">
        <v>80</v>
      </c>
      <c r="C829" s="1">
        <v>15000</v>
      </c>
      <c r="D829" s="1">
        <v>15000</v>
      </c>
      <c r="E829" s="1">
        <v>15000</v>
      </c>
      <c r="F829" s="1">
        <v>100</v>
      </c>
      <c r="G829" s="1">
        <v>100</v>
      </c>
      <c r="H829" s="1">
        <v>100</v>
      </c>
    </row>
    <row r="830" spans="1:8" ht="12.75">
      <c r="A830" t="s">
        <v>89</v>
      </c>
      <c r="B830" t="s">
        <v>90</v>
      </c>
      <c r="C830" s="1">
        <v>15000</v>
      </c>
      <c r="D830" s="1">
        <v>0</v>
      </c>
      <c r="E830" s="1">
        <v>0</v>
      </c>
      <c r="F830" s="1">
        <v>0</v>
      </c>
      <c r="G830" s="1">
        <v>0</v>
      </c>
      <c r="H830" s="1">
        <v>0</v>
      </c>
    </row>
    <row r="831" spans="1:8" ht="12.75">
      <c r="A831" s="91" t="s">
        <v>319</v>
      </c>
      <c r="B831" s="91"/>
      <c r="C831" s="58">
        <v>1075000</v>
      </c>
      <c r="D831" s="58">
        <v>1075000</v>
      </c>
      <c r="E831" s="58">
        <v>1075000</v>
      </c>
      <c r="F831" s="58">
        <v>100</v>
      </c>
      <c r="G831" s="58">
        <v>100</v>
      </c>
      <c r="H831" s="58">
        <v>100</v>
      </c>
    </row>
    <row r="832" spans="1:8" ht="12.75">
      <c r="A832" s="89" t="s">
        <v>320</v>
      </c>
      <c r="B832" s="89"/>
      <c r="C832" s="59">
        <v>616500</v>
      </c>
      <c r="D832" s="59">
        <v>616500</v>
      </c>
      <c r="E832" s="59">
        <v>616500</v>
      </c>
      <c r="F832" s="59">
        <v>100</v>
      </c>
      <c r="G832" s="59">
        <v>100</v>
      </c>
      <c r="H832" s="59">
        <v>100</v>
      </c>
    </row>
    <row r="833" spans="1:8" ht="12.75">
      <c r="A833" s="90" t="s">
        <v>187</v>
      </c>
      <c r="B833" s="90"/>
      <c r="C833" s="60">
        <v>616500</v>
      </c>
      <c r="D833" s="60">
        <v>616500</v>
      </c>
      <c r="E833" s="60">
        <v>616500</v>
      </c>
      <c r="F833" s="60">
        <v>100</v>
      </c>
      <c r="G833" s="60">
        <v>100</v>
      </c>
      <c r="H833" s="60">
        <v>100</v>
      </c>
    </row>
    <row r="834" spans="1:8" ht="12.75">
      <c r="A834" t="s">
        <v>3</v>
      </c>
      <c r="B834" t="s">
        <v>12</v>
      </c>
      <c r="C834" s="1">
        <v>616500</v>
      </c>
      <c r="D834" s="1">
        <v>616500</v>
      </c>
      <c r="E834" s="1">
        <v>616500</v>
      </c>
      <c r="F834" s="1">
        <v>100</v>
      </c>
      <c r="G834" s="1">
        <v>100</v>
      </c>
      <c r="H834" s="1">
        <v>100</v>
      </c>
    </row>
    <row r="835" spans="1:8" ht="12.75">
      <c r="A835" t="s">
        <v>105</v>
      </c>
      <c r="B835" t="s">
        <v>106</v>
      </c>
      <c r="C835" s="1">
        <v>616500</v>
      </c>
      <c r="D835" s="1">
        <v>616500</v>
      </c>
      <c r="E835" s="1">
        <v>616500</v>
      </c>
      <c r="F835" s="1">
        <v>100</v>
      </c>
      <c r="G835" s="1">
        <v>100</v>
      </c>
      <c r="H835" s="1">
        <v>100</v>
      </c>
    </row>
    <row r="836" spans="1:8" ht="12.75">
      <c r="A836" t="s">
        <v>109</v>
      </c>
      <c r="B836" t="s">
        <v>110</v>
      </c>
      <c r="C836" s="1">
        <v>616500</v>
      </c>
      <c r="D836" s="1">
        <v>0</v>
      </c>
      <c r="E836" s="1">
        <v>0</v>
      </c>
      <c r="F836" s="1">
        <v>0</v>
      </c>
      <c r="G836" s="1">
        <v>0</v>
      </c>
      <c r="H836" s="1">
        <v>0</v>
      </c>
    </row>
    <row r="837" spans="1:8" ht="12.75">
      <c r="A837" s="89" t="s">
        <v>321</v>
      </c>
      <c r="B837" s="89"/>
      <c r="C837" s="59">
        <v>458500</v>
      </c>
      <c r="D837" s="59">
        <v>458500</v>
      </c>
      <c r="E837" s="59">
        <v>458500</v>
      </c>
      <c r="F837" s="59">
        <v>100</v>
      </c>
      <c r="G837" s="59">
        <v>100</v>
      </c>
      <c r="H837" s="59">
        <v>100</v>
      </c>
    </row>
    <row r="838" spans="1:8" ht="12.75">
      <c r="A838" s="90" t="s">
        <v>187</v>
      </c>
      <c r="B838" s="90"/>
      <c r="C838" s="60">
        <v>449000</v>
      </c>
      <c r="D838" s="60">
        <v>449000</v>
      </c>
      <c r="E838" s="60">
        <v>449000</v>
      </c>
      <c r="F838" s="60">
        <v>100</v>
      </c>
      <c r="G838" s="60">
        <v>100</v>
      </c>
      <c r="H838" s="60">
        <v>100</v>
      </c>
    </row>
    <row r="839" spans="1:8" ht="12.75">
      <c r="A839" t="s">
        <v>3</v>
      </c>
      <c r="B839" t="s">
        <v>12</v>
      </c>
      <c r="C839" s="1">
        <v>449000</v>
      </c>
      <c r="D839" s="1">
        <v>449000</v>
      </c>
      <c r="E839" s="1">
        <v>449000</v>
      </c>
      <c r="F839" s="1">
        <v>100</v>
      </c>
      <c r="G839" s="1">
        <v>100</v>
      </c>
      <c r="H839" s="1">
        <v>100</v>
      </c>
    </row>
    <row r="840" spans="1:8" ht="12.75">
      <c r="A840" t="s">
        <v>105</v>
      </c>
      <c r="B840" t="s">
        <v>106</v>
      </c>
      <c r="C840" s="1">
        <v>449000</v>
      </c>
      <c r="D840" s="1">
        <v>449000</v>
      </c>
      <c r="E840" s="1">
        <v>449000</v>
      </c>
      <c r="F840" s="1">
        <v>100</v>
      </c>
      <c r="G840" s="1">
        <v>100</v>
      </c>
      <c r="H840" s="1">
        <v>100</v>
      </c>
    </row>
    <row r="841" spans="1:8" ht="12.75">
      <c r="A841" t="s">
        <v>109</v>
      </c>
      <c r="B841" t="s">
        <v>110</v>
      </c>
      <c r="C841" s="1">
        <v>449000</v>
      </c>
      <c r="D841" s="1">
        <v>0</v>
      </c>
      <c r="E841" s="1">
        <v>0</v>
      </c>
      <c r="F841" s="1">
        <v>0</v>
      </c>
      <c r="G841" s="1">
        <v>0</v>
      </c>
      <c r="H841" s="1">
        <v>0</v>
      </c>
    </row>
    <row r="842" spans="1:8" ht="12.75">
      <c r="A842" s="90" t="s">
        <v>198</v>
      </c>
      <c r="B842" s="90"/>
      <c r="C842" s="60">
        <v>9500</v>
      </c>
      <c r="D842" s="60">
        <v>9500</v>
      </c>
      <c r="E842" s="60">
        <v>9500</v>
      </c>
      <c r="F842" s="60">
        <v>100</v>
      </c>
      <c r="G842" s="60">
        <v>100</v>
      </c>
      <c r="H842" s="60">
        <v>100</v>
      </c>
    </row>
    <row r="843" spans="1:8" ht="12.75">
      <c r="A843" t="s">
        <v>3</v>
      </c>
      <c r="B843" t="s">
        <v>12</v>
      </c>
      <c r="C843" s="1">
        <v>9500</v>
      </c>
      <c r="D843" s="1">
        <v>9500</v>
      </c>
      <c r="E843" s="1">
        <v>9500</v>
      </c>
      <c r="F843" s="1">
        <v>100</v>
      </c>
      <c r="G843" s="1">
        <v>100</v>
      </c>
      <c r="H843" s="1">
        <v>100</v>
      </c>
    </row>
    <row r="844" spans="1:8" ht="12.75">
      <c r="A844" t="s">
        <v>105</v>
      </c>
      <c r="B844" t="s">
        <v>106</v>
      </c>
      <c r="C844" s="1">
        <v>9500</v>
      </c>
      <c r="D844" s="1">
        <v>9500</v>
      </c>
      <c r="E844" s="1">
        <v>9500</v>
      </c>
      <c r="F844" s="1">
        <v>100</v>
      </c>
      <c r="G844" s="1">
        <v>100</v>
      </c>
      <c r="H844" s="1">
        <v>100</v>
      </c>
    </row>
    <row r="845" spans="1:8" ht="12.75">
      <c r="A845" t="s">
        <v>109</v>
      </c>
      <c r="B845" t="s">
        <v>110</v>
      </c>
      <c r="C845" s="1">
        <v>9500</v>
      </c>
      <c r="D845" s="1">
        <v>0</v>
      </c>
      <c r="E845" s="1">
        <v>0</v>
      </c>
      <c r="F845" s="1">
        <v>0</v>
      </c>
      <c r="G845" s="1">
        <v>0</v>
      </c>
      <c r="H845" s="1">
        <v>0</v>
      </c>
    </row>
    <row r="846" spans="1:8" ht="12.75">
      <c r="A846" s="91" t="s">
        <v>322</v>
      </c>
      <c r="B846" s="91"/>
      <c r="C846" s="58">
        <v>186000</v>
      </c>
      <c r="D846" s="58">
        <v>186000</v>
      </c>
      <c r="E846" s="58">
        <v>186000</v>
      </c>
      <c r="F846" s="58">
        <v>100</v>
      </c>
      <c r="G846" s="58">
        <v>100</v>
      </c>
      <c r="H846" s="58">
        <v>100</v>
      </c>
    </row>
    <row r="847" spans="1:8" ht="12.75">
      <c r="A847" s="89" t="s">
        <v>323</v>
      </c>
      <c r="B847" s="89"/>
      <c r="C847" s="59">
        <v>186000</v>
      </c>
      <c r="D847" s="59">
        <v>186000</v>
      </c>
      <c r="E847" s="59">
        <v>186000</v>
      </c>
      <c r="F847" s="59">
        <v>100</v>
      </c>
      <c r="G847" s="59">
        <v>100</v>
      </c>
      <c r="H847" s="59">
        <v>100</v>
      </c>
    </row>
    <row r="848" spans="1:8" ht="12.75">
      <c r="A848" s="90" t="s">
        <v>187</v>
      </c>
      <c r="B848" s="90"/>
      <c r="C848" s="60">
        <v>186000</v>
      </c>
      <c r="D848" s="60">
        <v>186000</v>
      </c>
      <c r="E848" s="60">
        <v>186000</v>
      </c>
      <c r="F848" s="60">
        <v>100</v>
      </c>
      <c r="G848" s="60">
        <v>100</v>
      </c>
      <c r="H848" s="60">
        <v>100</v>
      </c>
    </row>
    <row r="849" spans="1:8" ht="12.75">
      <c r="A849" t="s">
        <v>3</v>
      </c>
      <c r="B849" t="s">
        <v>12</v>
      </c>
      <c r="C849" s="1">
        <v>186000</v>
      </c>
      <c r="D849" s="1">
        <v>186000</v>
      </c>
      <c r="E849" s="1">
        <v>186000</v>
      </c>
      <c r="F849" s="1">
        <v>100</v>
      </c>
      <c r="G849" s="1">
        <v>100</v>
      </c>
      <c r="H849" s="1">
        <v>100</v>
      </c>
    </row>
    <row r="850" spans="1:8" ht="12.75">
      <c r="A850" t="s">
        <v>105</v>
      </c>
      <c r="B850" t="s">
        <v>106</v>
      </c>
      <c r="C850" s="1">
        <v>186000</v>
      </c>
      <c r="D850" s="1">
        <v>186000</v>
      </c>
      <c r="E850" s="1">
        <v>186000</v>
      </c>
      <c r="F850" s="1">
        <v>100</v>
      </c>
      <c r="G850" s="1">
        <v>100</v>
      </c>
      <c r="H850" s="1">
        <v>100</v>
      </c>
    </row>
    <row r="851" spans="1:8" ht="12.75">
      <c r="A851" t="s">
        <v>109</v>
      </c>
      <c r="B851" t="s">
        <v>110</v>
      </c>
      <c r="C851" s="1">
        <v>186000</v>
      </c>
      <c r="D851" s="1">
        <v>0</v>
      </c>
      <c r="E851" s="1">
        <v>0</v>
      </c>
      <c r="F851" s="1">
        <v>0</v>
      </c>
      <c r="G851" s="1">
        <v>0</v>
      </c>
      <c r="H851" s="1">
        <v>0</v>
      </c>
    </row>
    <row r="852" spans="1:8" ht="12.75">
      <c r="A852" s="92" t="s">
        <v>324</v>
      </c>
      <c r="B852" s="92"/>
      <c r="C852" s="61">
        <v>448175</v>
      </c>
      <c r="D852" s="61">
        <v>448175</v>
      </c>
      <c r="E852" s="61">
        <v>448175</v>
      </c>
      <c r="F852" s="61">
        <v>100</v>
      </c>
      <c r="G852" s="61">
        <v>100</v>
      </c>
      <c r="H852" s="61">
        <v>100</v>
      </c>
    </row>
    <row r="853" spans="1:8" ht="12.75">
      <c r="A853" s="91" t="s">
        <v>274</v>
      </c>
      <c r="B853" s="91"/>
      <c r="C853" s="58">
        <v>105000</v>
      </c>
      <c r="D853" s="58">
        <v>105000</v>
      </c>
      <c r="E853" s="58">
        <v>105000</v>
      </c>
      <c r="F853" s="58">
        <v>100</v>
      </c>
      <c r="G853" s="58">
        <v>100</v>
      </c>
      <c r="H853" s="58">
        <v>100</v>
      </c>
    </row>
    <row r="854" spans="1:8" ht="12.75">
      <c r="A854" s="89" t="s">
        <v>325</v>
      </c>
      <c r="B854" s="89"/>
      <c r="C854" s="59">
        <v>105000</v>
      </c>
      <c r="D854" s="59">
        <v>105000</v>
      </c>
      <c r="E854" s="59">
        <v>105000</v>
      </c>
      <c r="F854" s="59">
        <v>100</v>
      </c>
      <c r="G854" s="59">
        <v>100</v>
      </c>
      <c r="H854" s="59">
        <v>100</v>
      </c>
    </row>
    <row r="855" spans="1:8" ht="12.75">
      <c r="A855" s="90" t="s">
        <v>187</v>
      </c>
      <c r="B855" s="90"/>
      <c r="C855" s="60">
        <v>105000</v>
      </c>
      <c r="D855" s="60">
        <v>105000</v>
      </c>
      <c r="E855" s="60">
        <v>105000</v>
      </c>
      <c r="F855" s="60">
        <v>100</v>
      </c>
      <c r="G855" s="60">
        <v>100</v>
      </c>
      <c r="H855" s="60">
        <v>100</v>
      </c>
    </row>
    <row r="856" spans="1:8" ht="12.75">
      <c r="A856" t="s">
        <v>3</v>
      </c>
      <c r="B856" t="s">
        <v>12</v>
      </c>
      <c r="C856" s="1">
        <v>105000</v>
      </c>
      <c r="D856" s="1">
        <v>105000</v>
      </c>
      <c r="E856" s="1">
        <v>105000</v>
      </c>
      <c r="F856" s="1">
        <v>100</v>
      </c>
      <c r="G856" s="1">
        <v>100</v>
      </c>
      <c r="H856" s="1">
        <v>100</v>
      </c>
    </row>
    <row r="857" spans="1:8" ht="12.75">
      <c r="A857" t="s">
        <v>111</v>
      </c>
      <c r="B857" t="s">
        <v>112</v>
      </c>
      <c r="C857" s="1">
        <v>105000</v>
      </c>
      <c r="D857" s="1">
        <v>105000</v>
      </c>
      <c r="E857" s="1">
        <v>105000</v>
      </c>
      <c r="F857" s="1">
        <v>100</v>
      </c>
      <c r="G857" s="1">
        <v>100</v>
      </c>
      <c r="H857" s="1">
        <v>100</v>
      </c>
    </row>
    <row r="858" spans="1:8" ht="12.75">
      <c r="A858" t="s">
        <v>113</v>
      </c>
      <c r="B858" t="s">
        <v>114</v>
      </c>
      <c r="C858" s="1">
        <v>105000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</row>
    <row r="859" spans="1:8" ht="12.75">
      <c r="A859" s="91" t="s">
        <v>326</v>
      </c>
      <c r="B859" s="91"/>
      <c r="C859" s="58">
        <v>258175</v>
      </c>
      <c r="D859" s="58">
        <v>258175</v>
      </c>
      <c r="E859" s="58">
        <v>258175</v>
      </c>
      <c r="F859" s="58">
        <v>100</v>
      </c>
      <c r="G859" s="58">
        <v>100</v>
      </c>
      <c r="H859" s="58">
        <v>100</v>
      </c>
    </row>
    <row r="860" spans="1:8" ht="12.75">
      <c r="A860" s="89" t="s">
        <v>327</v>
      </c>
      <c r="B860" s="89"/>
      <c r="C860" s="59">
        <v>258175</v>
      </c>
      <c r="D860" s="59">
        <v>258175</v>
      </c>
      <c r="E860" s="59">
        <v>258175</v>
      </c>
      <c r="F860" s="59">
        <v>100</v>
      </c>
      <c r="G860" s="59">
        <v>100</v>
      </c>
      <c r="H860" s="59">
        <v>100</v>
      </c>
    </row>
    <row r="861" spans="1:8" ht="12.75">
      <c r="A861" s="90" t="s">
        <v>187</v>
      </c>
      <c r="B861" s="90"/>
      <c r="C861" s="60">
        <v>258175</v>
      </c>
      <c r="D861" s="60">
        <v>258175</v>
      </c>
      <c r="E861" s="60">
        <v>258175</v>
      </c>
      <c r="F861" s="60">
        <v>100</v>
      </c>
      <c r="G861" s="60">
        <v>100</v>
      </c>
      <c r="H861" s="60">
        <v>100</v>
      </c>
    </row>
    <row r="862" spans="1:8" ht="12.75">
      <c r="A862" t="s">
        <v>3</v>
      </c>
      <c r="B862" t="s">
        <v>12</v>
      </c>
      <c r="C862" s="1">
        <v>258175</v>
      </c>
      <c r="D862" s="1">
        <v>258175</v>
      </c>
      <c r="E862" s="1">
        <v>258175</v>
      </c>
      <c r="F862" s="1">
        <v>100</v>
      </c>
      <c r="G862" s="1">
        <v>100</v>
      </c>
      <c r="H862" s="1">
        <v>100</v>
      </c>
    </row>
    <row r="863" spans="1:8" ht="12.75">
      <c r="A863" t="s">
        <v>111</v>
      </c>
      <c r="B863" t="s">
        <v>112</v>
      </c>
      <c r="C863" s="1">
        <v>258175</v>
      </c>
      <c r="D863" s="1">
        <v>258175</v>
      </c>
      <c r="E863" s="1">
        <v>258175</v>
      </c>
      <c r="F863" s="1">
        <v>100</v>
      </c>
      <c r="G863" s="1">
        <v>100</v>
      </c>
      <c r="H863" s="1">
        <v>100</v>
      </c>
    </row>
    <row r="864" spans="1:8" ht="12.75">
      <c r="A864" t="s">
        <v>113</v>
      </c>
      <c r="B864" t="s">
        <v>114</v>
      </c>
      <c r="C864" s="1">
        <v>258175</v>
      </c>
      <c r="D864" s="1">
        <v>0</v>
      </c>
      <c r="E864" s="1">
        <v>0</v>
      </c>
      <c r="F864" s="1">
        <v>0</v>
      </c>
      <c r="G864" s="1">
        <v>0</v>
      </c>
      <c r="H864" s="1">
        <v>0</v>
      </c>
    </row>
    <row r="865" spans="3:8" ht="12.75">
      <c r="C865" s="1"/>
      <c r="D865" s="1"/>
      <c r="E865" s="1"/>
      <c r="F865" s="1"/>
      <c r="G865" s="1"/>
      <c r="H865" s="1"/>
    </row>
    <row r="866" spans="1:8" ht="12.75">
      <c r="A866" s="48" t="s">
        <v>173</v>
      </c>
      <c r="B866" s="49"/>
      <c r="C866" s="12" t="s">
        <v>176</v>
      </c>
      <c r="D866" s="12" t="s">
        <v>162</v>
      </c>
      <c r="E866" s="12" t="s">
        <v>177</v>
      </c>
      <c r="F866" s="12"/>
      <c r="G866" s="12" t="s">
        <v>163</v>
      </c>
      <c r="H866" s="12"/>
    </row>
    <row r="867" spans="1:8" ht="12.75">
      <c r="A867" s="50" t="s">
        <v>174</v>
      </c>
      <c r="B867" s="51" t="s">
        <v>175</v>
      </c>
      <c r="C867" s="52" t="s">
        <v>1</v>
      </c>
      <c r="D867" s="52" t="s">
        <v>2</v>
      </c>
      <c r="E867" s="52" t="s">
        <v>3</v>
      </c>
      <c r="F867" s="52" t="s">
        <v>4</v>
      </c>
      <c r="G867" s="52" t="s">
        <v>5</v>
      </c>
      <c r="H867" s="52" t="s">
        <v>6</v>
      </c>
    </row>
    <row r="868" spans="1:8" ht="12.75">
      <c r="A868" s="91" t="s">
        <v>328</v>
      </c>
      <c r="B868" s="91"/>
      <c r="C868" s="58">
        <v>85000</v>
      </c>
      <c r="D868" s="58">
        <v>85000</v>
      </c>
      <c r="E868" s="58">
        <v>85000</v>
      </c>
      <c r="F868" s="58">
        <v>100</v>
      </c>
      <c r="G868" s="58">
        <v>100</v>
      </c>
      <c r="H868" s="58">
        <v>100</v>
      </c>
    </row>
    <row r="869" spans="1:8" ht="12.75">
      <c r="A869" s="89" t="s">
        <v>329</v>
      </c>
      <c r="B869" s="89"/>
      <c r="C869" s="59">
        <v>85000</v>
      </c>
      <c r="D869" s="59">
        <v>85000</v>
      </c>
      <c r="E869" s="59">
        <v>85000</v>
      </c>
      <c r="F869" s="59">
        <v>100</v>
      </c>
      <c r="G869" s="59">
        <v>100</v>
      </c>
      <c r="H869" s="59">
        <v>100</v>
      </c>
    </row>
    <row r="870" spans="1:8" ht="12.75">
      <c r="A870" s="90" t="s">
        <v>187</v>
      </c>
      <c r="B870" s="90"/>
      <c r="C870" s="60">
        <v>85000</v>
      </c>
      <c r="D870" s="60">
        <v>85000</v>
      </c>
      <c r="E870" s="60">
        <v>85000</v>
      </c>
      <c r="F870" s="60">
        <v>100</v>
      </c>
      <c r="G870" s="60">
        <v>100</v>
      </c>
      <c r="H870" s="60">
        <v>100</v>
      </c>
    </row>
    <row r="871" spans="1:8" ht="12.75">
      <c r="A871" t="s">
        <v>3</v>
      </c>
      <c r="B871" t="s">
        <v>12</v>
      </c>
      <c r="C871" s="1">
        <v>85000</v>
      </c>
      <c r="D871" s="1">
        <v>85000</v>
      </c>
      <c r="E871" s="1">
        <v>85000</v>
      </c>
      <c r="F871" s="1">
        <v>100</v>
      </c>
      <c r="G871" s="1">
        <v>100</v>
      </c>
      <c r="H871" s="1">
        <v>100</v>
      </c>
    </row>
    <row r="872" spans="1:8" ht="12.75">
      <c r="A872" t="s">
        <v>111</v>
      </c>
      <c r="B872" t="s">
        <v>112</v>
      </c>
      <c r="C872" s="1">
        <v>85000</v>
      </c>
      <c r="D872" s="1">
        <v>85000</v>
      </c>
      <c r="E872" s="1">
        <v>85000</v>
      </c>
      <c r="F872" s="1">
        <v>100</v>
      </c>
      <c r="G872" s="1">
        <v>100</v>
      </c>
      <c r="H872" s="1">
        <v>100</v>
      </c>
    </row>
    <row r="873" spans="1:8" ht="12.75">
      <c r="A873" t="s">
        <v>113</v>
      </c>
      <c r="B873" t="s">
        <v>114</v>
      </c>
      <c r="C873" s="1">
        <v>85000</v>
      </c>
      <c r="D873" s="1">
        <v>0</v>
      </c>
      <c r="E873" s="1">
        <v>0</v>
      </c>
      <c r="F873" s="1">
        <v>0</v>
      </c>
      <c r="G873" s="1">
        <v>0</v>
      </c>
      <c r="H873" s="1">
        <v>0</v>
      </c>
    </row>
    <row r="874" spans="1:8" ht="12.75">
      <c r="A874" s="95" t="s">
        <v>330</v>
      </c>
      <c r="B874" s="95"/>
      <c r="C874" s="63">
        <v>2131500</v>
      </c>
      <c r="D874" s="63">
        <v>2131500</v>
      </c>
      <c r="E874" s="63">
        <v>5131500</v>
      </c>
      <c r="F874" s="63">
        <v>100</v>
      </c>
      <c r="G874" s="63">
        <v>240.7459</v>
      </c>
      <c r="H874" s="63">
        <v>240.7459</v>
      </c>
    </row>
    <row r="875" spans="1:8" ht="12.75">
      <c r="A875" s="91" t="s">
        <v>331</v>
      </c>
      <c r="B875" s="91"/>
      <c r="C875" s="58">
        <v>1106500</v>
      </c>
      <c r="D875" s="58">
        <v>1106500</v>
      </c>
      <c r="E875" s="58">
        <v>1106500</v>
      </c>
      <c r="F875" s="58">
        <v>100</v>
      </c>
      <c r="G875" s="58">
        <v>100</v>
      </c>
      <c r="H875" s="58">
        <v>100</v>
      </c>
    </row>
    <row r="876" spans="1:8" ht="12.75">
      <c r="A876" s="89" t="s">
        <v>332</v>
      </c>
      <c r="B876" s="89"/>
      <c r="C876" s="59">
        <v>1106500</v>
      </c>
      <c r="D876" s="59">
        <v>1106500</v>
      </c>
      <c r="E876" s="59">
        <v>1106500</v>
      </c>
      <c r="F876" s="59">
        <v>100</v>
      </c>
      <c r="G876" s="59">
        <v>100</v>
      </c>
      <c r="H876" s="59">
        <v>100</v>
      </c>
    </row>
    <row r="877" spans="1:8" ht="12.75">
      <c r="A877" s="90" t="s">
        <v>187</v>
      </c>
      <c r="B877" s="90"/>
      <c r="C877" s="60">
        <v>1106500</v>
      </c>
      <c r="D877" s="60">
        <v>1106500</v>
      </c>
      <c r="E877" s="60">
        <v>1106500</v>
      </c>
      <c r="F877" s="60">
        <v>100</v>
      </c>
      <c r="G877" s="60">
        <v>100</v>
      </c>
      <c r="H877" s="60">
        <v>100</v>
      </c>
    </row>
    <row r="878" spans="1:8" ht="12.75">
      <c r="A878" t="s">
        <v>3</v>
      </c>
      <c r="B878" t="s">
        <v>12</v>
      </c>
      <c r="C878" s="1">
        <v>1106500</v>
      </c>
      <c r="D878" s="1">
        <v>1106500</v>
      </c>
      <c r="E878" s="1">
        <v>1106500</v>
      </c>
      <c r="F878" s="1">
        <v>100</v>
      </c>
      <c r="G878" s="1">
        <v>100</v>
      </c>
      <c r="H878" s="1">
        <v>100</v>
      </c>
    </row>
    <row r="879" spans="1:8" ht="12.75">
      <c r="A879" t="s">
        <v>111</v>
      </c>
      <c r="B879" t="s">
        <v>112</v>
      </c>
      <c r="C879" s="1">
        <v>1106500</v>
      </c>
      <c r="D879" s="1">
        <v>1106500</v>
      </c>
      <c r="E879" s="1">
        <v>1106500</v>
      </c>
      <c r="F879" s="1">
        <v>100</v>
      </c>
      <c r="G879" s="1">
        <v>100</v>
      </c>
      <c r="H879" s="1">
        <v>100</v>
      </c>
    </row>
    <row r="880" spans="1:8" ht="12.75">
      <c r="A880" t="s">
        <v>113</v>
      </c>
      <c r="B880" t="s">
        <v>114</v>
      </c>
      <c r="C880" s="1">
        <v>1106500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</row>
    <row r="881" spans="1:8" ht="12.75">
      <c r="A881" s="91" t="s">
        <v>333</v>
      </c>
      <c r="B881" s="91"/>
      <c r="C881" s="58">
        <v>1025000</v>
      </c>
      <c r="D881" s="58">
        <v>1025000</v>
      </c>
      <c r="E881" s="58">
        <v>4025000</v>
      </c>
      <c r="F881" s="58">
        <v>100</v>
      </c>
      <c r="G881" s="58">
        <v>392.6829</v>
      </c>
      <c r="H881" s="58">
        <v>392.6829</v>
      </c>
    </row>
    <row r="882" spans="1:8" ht="12.75">
      <c r="A882" s="89" t="s">
        <v>334</v>
      </c>
      <c r="B882" s="89"/>
      <c r="C882" s="59">
        <v>845000</v>
      </c>
      <c r="D882" s="59">
        <v>845000</v>
      </c>
      <c r="E882" s="59">
        <v>845000</v>
      </c>
      <c r="F882" s="59">
        <v>100</v>
      </c>
      <c r="G882" s="59">
        <v>100</v>
      </c>
      <c r="H882" s="59">
        <v>100</v>
      </c>
    </row>
    <row r="883" spans="1:8" ht="12.75">
      <c r="A883" s="90" t="s">
        <v>187</v>
      </c>
      <c r="B883" s="90"/>
      <c r="C883" s="60">
        <v>40000</v>
      </c>
      <c r="D883" s="60">
        <v>40000</v>
      </c>
      <c r="E883" s="60">
        <v>40000</v>
      </c>
      <c r="F883" s="60">
        <v>100</v>
      </c>
      <c r="G883" s="60">
        <v>100</v>
      </c>
      <c r="H883" s="60">
        <v>100</v>
      </c>
    </row>
    <row r="884" spans="1:8" ht="12.75">
      <c r="A884" t="s">
        <v>3</v>
      </c>
      <c r="B884" t="s">
        <v>12</v>
      </c>
      <c r="C884" s="1">
        <v>40000</v>
      </c>
      <c r="D884" s="1">
        <v>40000</v>
      </c>
      <c r="E884" s="1">
        <v>40000</v>
      </c>
      <c r="F884" s="1">
        <v>100</v>
      </c>
      <c r="G884" s="1">
        <v>100</v>
      </c>
      <c r="H884" s="1">
        <v>100</v>
      </c>
    </row>
    <row r="885" spans="1:8" ht="12.75">
      <c r="A885" t="s">
        <v>79</v>
      </c>
      <c r="B885" t="s">
        <v>80</v>
      </c>
      <c r="C885" s="1">
        <v>40000</v>
      </c>
      <c r="D885" s="1">
        <v>40000</v>
      </c>
      <c r="E885" s="1">
        <v>40000</v>
      </c>
      <c r="F885" s="1">
        <v>100</v>
      </c>
      <c r="G885" s="1">
        <v>100</v>
      </c>
      <c r="H885" s="1">
        <v>100</v>
      </c>
    </row>
    <row r="886" spans="1:8" ht="12.75">
      <c r="A886" t="s">
        <v>83</v>
      </c>
      <c r="B886" t="s">
        <v>84</v>
      </c>
      <c r="C886" s="1">
        <v>40000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</row>
    <row r="887" spans="1:8" ht="12.75">
      <c r="A887" s="90" t="s">
        <v>220</v>
      </c>
      <c r="B887" s="90"/>
      <c r="C887" s="60">
        <v>805000</v>
      </c>
      <c r="D887" s="60">
        <v>805000</v>
      </c>
      <c r="E887" s="60">
        <v>805000</v>
      </c>
      <c r="F887" s="60">
        <v>100</v>
      </c>
      <c r="G887" s="60">
        <v>100</v>
      </c>
      <c r="H887" s="60">
        <v>100</v>
      </c>
    </row>
    <row r="888" spans="1:8" ht="12.75">
      <c r="A888" t="s">
        <v>3</v>
      </c>
      <c r="B888" t="s">
        <v>12</v>
      </c>
      <c r="C888" s="1">
        <v>805000</v>
      </c>
      <c r="D888" s="1">
        <v>805000</v>
      </c>
      <c r="E888" s="1">
        <v>805000</v>
      </c>
      <c r="F888" s="1">
        <v>100</v>
      </c>
      <c r="G888" s="1">
        <v>100</v>
      </c>
      <c r="H888" s="1">
        <v>100</v>
      </c>
    </row>
    <row r="889" spans="1:8" ht="12.75">
      <c r="A889" t="s">
        <v>79</v>
      </c>
      <c r="B889" t="s">
        <v>80</v>
      </c>
      <c r="C889" s="1">
        <v>805000</v>
      </c>
      <c r="D889" s="1">
        <v>805000</v>
      </c>
      <c r="E889" s="1">
        <v>805000</v>
      </c>
      <c r="F889" s="1">
        <v>100</v>
      </c>
      <c r="G889" s="1">
        <v>100</v>
      </c>
      <c r="H889" s="1">
        <v>100</v>
      </c>
    </row>
    <row r="890" spans="1:8" ht="12.75">
      <c r="A890" t="s">
        <v>83</v>
      </c>
      <c r="B890" t="s">
        <v>84</v>
      </c>
      <c r="C890" s="1">
        <v>250000</v>
      </c>
      <c r="D890" s="1">
        <v>0</v>
      </c>
      <c r="E890" s="1">
        <v>0</v>
      </c>
      <c r="F890" s="1">
        <v>0</v>
      </c>
      <c r="G890" s="1">
        <v>0</v>
      </c>
      <c r="H890" s="1">
        <v>0</v>
      </c>
    </row>
    <row r="891" spans="1:8" ht="12.75">
      <c r="A891" t="s">
        <v>85</v>
      </c>
      <c r="B891" t="s">
        <v>86</v>
      </c>
      <c r="C891" s="1">
        <v>555000</v>
      </c>
      <c r="D891" s="1">
        <v>0</v>
      </c>
      <c r="E891" s="1">
        <v>0</v>
      </c>
      <c r="F891" s="1">
        <v>0</v>
      </c>
      <c r="G891" s="1">
        <v>0</v>
      </c>
      <c r="H891" s="1">
        <v>0</v>
      </c>
    </row>
    <row r="892" spans="1:8" ht="12.75">
      <c r="A892" s="89" t="s">
        <v>335</v>
      </c>
      <c r="B892" s="89"/>
      <c r="C892" s="59">
        <v>180000</v>
      </c>
      <c r="D892" s="59">
        <v>180000</v>
      </c>
      <c r="E892" s="59">
        <v>3180000</v>
      </c>
      <c r="F892" s="59">
        <v>100</v>
      </c>
      <c r="G892" s="59">
        <v>1766.6666</v>
      </c>
      <c r="H892" s="59">
        <v>1766.6666</v>
      </c>
    </row>
    <row r="893" spans="1:8" ht="12.75">
      <c r="A893" s="90" t="s">
        <v>187</v>
      </c>
      <c r="B893" s="90"/>
      <c r="C893" s="60">
        <v>100000</v>
      </c>
      <c r="D893" s="60">
        <v>100000</v>
      </c>
      <c r="E893" s="60">
        <v>100000</v>
      </c>
      <c r="F893" s="60">
        <v>100</v>
      </c>
      <c r="G893" s="60">
        <v>100</v>
      </c>
      <c r="H893" s="60">
        <v>100</v>
      </c>
    </row>
    <row r="894" spans="1:8" ht="12.75">
      <c r="A894" t="s">
        <v>3</v>
      </c>
      <c r="B894" t="s">
        <v>12</v>
      </c>
      <c r="C894" s="1">
        <v>100000</v>
      </c>
      <c r="D894" s="1">
        <v>100000</v>
      </c>
      <c r="E894" s="1">
        <v>100000</v>
      </c>
      <c r="F894" s="1">
        <v>100</v>
      </c>
      <c r="G894" s="1">
        <v>100</v>
      </c>
      <c r="H894" s="1">
        <v>100</v>
      </c>
    </row>
    <row r="895" spans="1:8" ht="12.75">
      <c r="A895" t="s">
        <v>79</v>
      </c>
      <c r="B895" t="s">
        <v>80</v>
      </c>
      <c r="C895" s="1">
        <v>100000</v>
      </c>
      <c r="D895" s="1">
        <v>100000</v>
      </c>
      <c r="E895" s="1">
        <v>100000</v>
      </c>
      <c r="F895" s="1">
        <v>100</v>
      </c>
      <c r="G895" s="1">
        <v>100</v>
      </c>
      <c r="H895" s="1">
        <v>100</v>
      </c>
    </row>
    <row r="896" spans="1:8" ht="12.75">
      <c r="A896" t="s">
        <v>85</v>
      </c>
      <c r="B896" t="s">
        <v>86</v>
      </c>
      <c r="C896" s="1">
        <v>100000</v>
      </c>
      <c r="D896" s="1">
        <v>0</v>
      </c>
      <c r="E896" s="1">
        <v>0</v>
      </c>
      <c r="F896" s="1">
        <v>0</v>
      </c>
      <c r="G896" s="1">
        <v>0</v>
      </c>
      <c r="H896" s="1">
        <v>0</v>
      </c>
    </row>
    <row r="897" spans="1:8" ht="12.75">
      <c r="A897" s="90" t="s">
        <v>198</v>
      </c>
      <c r="B897" s="90"/>
      <c r="C897" s="60">
        <v>0</v>
      </c>
      <c r="D897" s="60">
        <v>0</v>
      </c>
      <c r="E897" s="60">
        <v>3000000</v>
      </c>
      <c r="F897" s="60">
        <v>0</v>
      </c>
      <c r="G897" s="60">
        <v>0</v>
      </c>
      <c r="H897" s="60">
        <v>0</v>
      </c>
    </row>
    <row r="898" spans="1:8" ht="12.75">
      <c r="A898" t="s">
        <v>13</v>
      </c>
      <c r="B898" t="s">
        <v>14</v>
      </c>
      <c r="C898" s="1">
        <v>0</v>
      </c>
      <c r="D898" s="1">
        <v>0</v>
      </c>
      <c r="E898" s="1">
        <v>3000000</v>
      </c>
      <c r="F898" s="1">
        <v>0</v>
      </c>
      <c r="G898" s="1">
        <v>0</v>
      </c>
      <c r="H898" s="1">
        <v>0</v>
      </c>
    </row>
    <row r="899" spans="1:8" ht="12.75">
      <c r="A899" t="s">
        <v>125</v>
      </c>
      <c r="B899" t="s">
        <v>126</v>
      </c>
      <c r="C899" s="1">
        <v>0</v>
      </c>
      <c r="D899" s="1">
        <v>0</v>
      </c>
      <c r="E899" s="1">
        <v>3000000</v>
      </c>
      <c r="F899" s="1">
        <v>0</v>
      </c>
      <c r="G899" s="1">
        <v>0</v>
      </c>
      <c r="H899" s="1">
        <v>0</v>
      </c>
    </row>
    <row r="900" spans="1:8" ht="12.75">
      <c r="A900" s="90" t="s">
        <v>192</v>
      </c>
      <c r="B900" s="90"/>
      <c r="C900" s="60">
        <v>80000</v>
      </c>
      <c r="D900" s="60">
        <v>80000</v>
      </c>
      <c r="E900" s="60">
        <v>80000</v>
      </c>
      <c r="F900" s="60">
        <v>100</v>
      </c>
      <c r="G900" s="60">
        <v>100</v>
      </c>
      <c r="H900" s="60">
        <v>100</v>
      </c>
    </row>
    <row r="901" spans="1:8" ht="12.75">
      <c r="A901" t="s">
        <v>13</v>
      </c>
      <c r="B901" t="s">
        <v>14</v>
      </c>
      <c r="C901" s="1">
        <v>80000</v>
      </c>
      <c r="D901" s="1">
        <v>80000</v>
      </c>
      <c r="E901" s="1">
        <v>80000</v>
      </c>
      <c r="F901" s="1">
        <v>100</v>
      </c>
      <c r="G901" s="1">
        <v>100</v>
      </c>
      <c r="H901" s="1">
        <v>100</v>
      </c>
    </row>
    <row r="902" spans="1:8" ht="12.75">
      <c r="A902" t="s">
        <v>125</v>
      </c>
      <c r="B902" t="s">
        <v>126</v>
      </c>
      <c r="C902" s="1">
        <v>80000</v>
      </c>
      <c r="D902" s="1">
        <v>80000</v>
      </c>
      <c r="E902" s="1">
        <v>80000</v>
      </c>
      <c r="F902" s="1">
        <v>100</v>
      </c>
      <c r="G902" s="1">
        <v>100</v>
      </c>
      <c r="H902" s="1">
        <v>100</v>
      </c>
    </row>
    <row r="903" spans="1:8" ht="12.75">
      <c r="A903" t="s">
        <v>127</v>
      </c>
      <c r="B903" t="s">
        <v>128</v>
      </c>
      <c r="C903" s="1">
        <v>60000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</row>
    <row r="904" spans="1:8" ht="12.75">
      <c r="A904" t="s">
        <v>129</v>
      </c>
      <c r="B904" t="s">
        <v>130</v>
      </c>
      <c r="C904" s="1">
        <v>20000</v>
      </c>
      <c r="D904" s="1">
        <v>0</v>
      </c>
      <c r="E904" s="1">
        <v>0</v>
      </c>
      <c r="F904" s="1">
        <v>0</v>
      </c>
      <c r="G904" s="1">
        <v>0</v>
      </c>
      <c r="H904" s="1">
        <v>0</v>
      </c>
    </row>
    <row r="905" spans="3:8" ht="12.75">
      <c r="C905" s="1"/>
      <c r="D905" s="1"/>
      <c r="E905" s="1"/>
      <c r="F905" s="1"/>
      <c r="G905" s="1"/>
      <c r="H905" s="1"/>
    </row>
    <row r="906" spans="3:8" ht="12.75">
      <c r="C906" s="1"/>
      <c r="D906" s="1"/>
      <c r="E906" s="1"/>
      <c r="F906" s="1"/>
      <c r="G906" s="1"/>
      <c r="H906" s="1"/>
    </row>
    <row r="907" spans="3:8" ht="12.75">
      <c r="C907" s="1"/>
      <c r="D907" s="1"/>
      <c r="E907" s="1"/>
      <c r="F907" s="1"/>
      <c r="G907" s="1"/>
      <c r="H907" s="1"/>
    </row>
    <row r="908" spans="3:8" ht="12.75">
      <c r="C908" s="1"/>
      <c r="D908" s="1"/>
      <c r="E908" s="1"/>
      <c r="F908" s="1"/>
      <c r="G908" s="1"/>
      <c r="H908" s="1"/>
    </row>
    <row r="909" spans="3:8" ht="12.75">
      <c r="C909" s="1"/>
      <c r="D909" s="1"/>
      <c r="E909" s="1"/>
      <c r="F909" s="1"/>
      <c r="G909" s="1"/>
      <c r="H909" s="1"/>
    </row>
    <row r="910" spans="1:8" ht="12.75">
      <c r="A910" s="48" t="s">
        <v>173</v>
      </c>
      <c r="B910" s="49"/>
      <c r="C910" s="12" t="s">
        <v>176</v>
      </c>
      <c r="D910" s="12" t="s">
        <v>162</v>
      </c>
      <c r="E910" s="12" t="s">
        <v>177</v>
      </c>
      <c r="F910" s="12"/>
      <c r="G910" s="12" t="s">
        <v>163</v>
      </c>
      <c r="H910" s="12"/>
    </row>
    <row r="911" spans="1:8" ht="12.75">
      <c r="A911" s="50" t="s">
        <v>174</v>
      </c>
      <c r="B911" s="51" t="s">
        <v>175</v>
      </c>
      <c r="C911" s="52" t="s">
        <v>1</v>
      </c>
      <c r="D911" s="52" t="s">
        <v>2</v>
      </c>
      <c r="E911" s="52" t="s">
        <v>3</v>
      </c>
      <c r="F911" s="52" t="s">
        <v>4</v>
      </c>
      <c r="G911" s="52" t="s">
        <v>5</v>
      </c>
      <c r="H911" s="52" t="s">
        <v>6</v>
      </c>
    </row>
    <row r="912" spans="1:8" ht="12.75">
      <c r="A912" s="92" t="s">
        <v>336</v>
      </c>
      <c r="B912" s="92"/>
      <c r="C912" s="61">
        <v>506000</v>
      </c>
      <c r="D912" s="61">
        <v>506000</v>
      </c>
      <c r="E912" s="61">
        <v>506000</v>
      </c>
      <c r="F912" s="61">
        <v>100</v>
      </c>
      <c r="G912" s="61">
        <v>100</v>
      </c>
      <c r="H912" s="61">
        <v>100</v>
      </c>
    </row>
    <row r="913" spans="1:8" ht="12.75">
      <c r="A913" s="91" t="s">
        <v>337</v>
      </c>
      <c r="B913" s="91"/>
      <c r="C913" s="58">
        <v>506000</v>
      </c>
      <c r="D913" s="58">
        <v>506000</v>
      </c>
      <c r="E913" s="58">
        <v>506000</v>
      </c>
      <c r="F913" s="58">
        <v>100</v>
      </c>
      <c r="G913" s="58">
        <v>100</v>
      </c>
      <c r="H913" s="58">
        <v>100</v>
      </c>
    </row>
    <row r="914" spans="1:8" ht="12.75">
      <c r="A914" s="89" t="s">
        <v>338</v>
      </c>
      <c r="B914" s="89"/>
      <c r="C914" s="59">
        <v>506000</v>
      </c>
      <c r="D914" s="59">
        <v>506000</v>
      </c>
      <c r="E914" s="59">
        <v>506000</v>
      </c>
      <c r="F914" s="59">
        <v>100</v>
      </c>
      <c r="G914" s="59">
        <v>100</v>
      </c>
      <c r="H914" s="59">
        <v>100</v>
      </c>
    </row>
    <row r="915" spans="1:8" ht="12.75">
      <c r="A915" s="90" t="s">
        <v>187</v>
      </c>
      <c r="B915" s="90"/>
      <c r="C915" s="60">
        <v>240000</v>
      </c>
      <c r="D915" s="60">
        <v>240000</v>
      </c>
      <c r="E915" s="60">
        <v>240000</v>
      </c>
      <c r="F915" s="60">
        <v>100</v>
      </c>
      <c r="G915" s="60">
        <v>100</v>
      </c>
      <c r="H915" s="60">
        <v>100</v>
      </c>
    </row>
    <row r="916" spans="1:8" ht="12.75">
      <c r="A916" t="s">
        <v>3</v>
      </c>
      <c r="B916" t="s">
        <v>12</v>
      </c>
      <c r="C916" s="1">
        <v>240000</v>
      </c>
      <c r="D916" s="1">
        <v>240000</v>
      </c>
      <c r="E916" s="1">
        <v>240000</v>
      </c>
      <c r="F916" s="1">
        <v>100</v>
      </c>
      <c r="G916" s="1">
        <v>100</v>
      </c>
      <c r="H916" s="1">
        <v>100</v>
      </c>
    </row>
    <row r="917" spans="1:8" ht="12.75">
      <c r="A917" t="s">
        <v>101</v>
      </c>
      <c r="B917" t="s">
        <v>102</v>
      </c>
      <c r="C917" s="1">
        <v>240000</v>
      </c>
      <c r="D917" s="1">
        <v>240000</v>
      </c>
      <c r="E917" s="1">
        <v>240000</v>
      </c>
      <c r="F917" s="1">
        <v>100</v>
      </c>
      <c r="G917" s="1">
        <v>100</v>
      </c>
      <c r="H917" s="1">
        <v>100</v>
      </c>
    </row>
    <row r="918" spans="1:8" ht="12.75">
      <c r="A918" t="s">
        <v>103</v>
      </c>
      <c r="B918" t="s">
        <v>104</v>
      </c>
      <c r="C918" s="1">
        <v>240000</v>
      </c>
      <c r="D918" s="1">
        <v>0</v>
      </c>
      <c r="E918" s="1">
        <v>0</v>
      </c>
      <c r="F918" s="1">
        <v>0</v>
      </c>
      <c r="G918" s="1">
        <v>0</v>
      </c>
      <c r="H918" s="1">
        <v>0</v>
      </c>
    </row>
    <row r="919" spans="1:8" ht="12.75">
      <c r="A919" s="90" t="s">
        <v>252</v>
      </c>
      <c r="B919" s="90"/>
      <c r="C919" s="60">
        <v>266000</v>
      </c>
      <c r="D919" s="60">
        <v>266000</v>
      </c>
      <c r="E919" s="60">
        <v>266000</v>
      </c>
      <c r="F919" s="60">
        <v>100</v>
      </c>
      <c r="G919" s="60">
        <v>100</v>
      </c>
      <c r="H919" s="60">
        <v>100</v>
      </c>
    </row>
    <row r="920" spans="1:8" ht="12.75">
      <c r="A920" t="s">
        <v>3</v>
      </c>
      <c r="B920" t="s">
        <v>12</v>
      </c>
      <c r="C920" s="1">
        <v>266000</v>
      </c>
      <c r="D920" s="1">
        <v>266000</v>
      </c>
      <c r="E920" s="1">
        <v>266000</v>
      </c>
      <c r="F920" s="1">
        <v>100</v>
      </c>
      <c r="G920" s="1">
        <v>100</v>
      </c>
      <c r="H920" s="1">
        <v>100</v>
      </c>
    </row>
    <row r="921" spans="1:8" ht="12.75">
      <c r="A921" t="s">
        <v>101</v>
      </c>
      <c r="B921" t="s">
        <v>102</v>
      </c>
      <c r="C921" s="1">
        <v>266000</v>
      </c>
      <c r="D921" s="1">
        <v>266000</v>
      </c>
      <c r="E921" s="1">
        <v>266000</v>
      </c>
      <c r="F921" s="1">
        <v>100</v>
      </c>
      <c r="G921" s="1">
        <v>100</v>
      </c>
      <c r="H921" s="1">
        <v>100</v>
      </c>
    </row>
    <row r="922" spans="1:8" ht="12.75">
      <c r="A922" t="s">
        <v>103</v>
      </c>
      <c r="B922" t="s">
        <v>104</v>
      </c>
      <c r="C922" s="1">
        <v>266000</v>
      </c>
      <c r="D922" s="1">
        <v>0</v>
      </c>
      <c r="E922" s="1">
        <v>0</v>
      </c>
      <c r="F922" s="1">
        <v>0</v>
      </c>
      <c r="G922" s="1">
        <v>0</v>
      </c>
      <c r="H922" s="1">
        <v>0</v>
      </c>
    </row>
    <row r="923" spans="1:8" ht="12.75">
      <c r="A923" s="92" t="s">
        <v>339</v>
      </c>
      <c r="B923" s="92"/>
      <c r="C923" s="61">
        <f aca="true" t="shared" si="1" ref="C923:C928">C924</f>
        <v>340500</v>
      </c>
      <c r="D923" s="61">
        <v>190500</v>
      </c>
      <c r="E923" s="61">
        <v>190500</v>
      </c>
      <c r="F923" s="61">
        <f aca="true" t="shared" si="2" ref="F923:F928">D923/C923*100</f>
        <v>55.947136563876654</v>
      </c>
      <c r="G923" s="61">
        <v>100</v>
      </c>
      <c r="H923" s="61">
        <f aca="true" t="shared" si="3" ref="H923:H928">E923/C923*100</f>
        <v>55.947136563876654</v>
      </c>
    </row>
    <row r="924" spans="1:8" ht="12.75">
      <c r="A924" s="94" t="s">
        <v>340</v>
      </c>
      <c r="B924" s="94"/>
      <c r="C924" s="62">
        <f t="shared" si="1"/>
        <v>340500</v>
      </c>
      <c r="D924" s="62">
        <v>190500</v>
      </c>
      <c r="E924" s="70">
        <v>190500</v>
      </c>
      <c r="F924" s="71">
        <f t="shared" si="2"/>
        <v>55.947136563876654</v>
      </c>
      <c r="G924" s="72">
        <v>100</v>
      </c>
      <c r="H924" s="71">
        <f t="shared" si="3"/>
        <v>55.947136563876654</v>
      </c>
    </row>
    <row r="925" spans="1:8" ht="12.75">
      <c r="A925" s="89" t="s">
        <v>341</v>
      </c>
      <c r="B925" s="89"/>
      <c r="C925" s="59">
        <f t="shared" si="1"/>
        <v>340500</v>
      </c>
      <c r="D925" s="59">
        <v>190500</v>
      </c>
      <c r="E925" s="59">
        <v>190500</v>
      </c>
      <c r="F925" s="73">
        <f t="shared" si="2"/>
        <v>55.947136563876654</v>
      </c>
      <c r="G925" s="74">
        <v>100</v>
      </c>
      <c r="H925" s="73">
        <f t="shared" si="3"/>
        <v>55.947136563876654</v>
      </c>
    </row>
    <row r="926" spans="1:8" ht="12.75">
      <c r="A926" s="90" t="s">
        <v>187</v>
      </c>
      <c r="B926" s="90"/>
      <c r="C926" s="60">
        <f t="shared" si="1"/>
        <v>340500</v>
      </c>
      <c r="D926" s="60">
        <v>190500</v>
      </c>
      <c r="E926" s="75">
        <v>190500</v>
      </c>
      <c r="F926" s="76">
        <f t="shared" si="2"/>
        <v>55.947136563876654</v>
      </c>
      <c r="G926" s="77">
        <v>100</v>
      </c>
      <c r="H926" s="76">
        <f t="shared" si="3"/>
        <v>55.947136563876654</v>
      </c>
    </row>
    <row r="927" spans="1:8" ht="12.75">
      <c r="A927" t="s">
        <v>3</v>
      </c>
      <c r="B927" t="s">
        <v>12</v>
      </c>
      <c r="C927" s="1">
        <f t="shared" si="1"/>
        <v>340500</v>
      </c>
      <c r="D927" s="1">
        <v>190500</v>
      </c>
      <c r="E927" s="1">
        <v>190500</v>
      </c>
      <c r="F927" s="78">
        <f t="shared" si="2"/>
        <v>55.947136563876654</v>
      </c>
      <c r="G927" s="79">
        <v>100</v>
      </c>
      <c r="H927" s="78">
        <f t="shared" si="3"/>
        <v>55.947136563876654</v>
      </c>
    </row>
    <row r="928" spans="1:8" ht="12.75">
      <c r="A928" t="s">
        <v>111</v>
      </c>
      <c r="B928" t="s">
        <v>112</v>
      </c>
      <c r="C928" s="1">
        <f t="shared" si="1"/>
        <v>340500</v>
      </c>
      <c r="D928" s="1">
        <v>190500</v>
      </c>
      <c r="E928" s="1">
        <v>190500</v>
      </c>
      <c r="F928" s="78">
        <f t="shared" si="2"/>
        <v>55.947136563876654</v>
      </c>
      <c r="G928" s="79">
        <v>100</v>
      </c>
      <c r="H928" s="78">
        <f t="shared" si="3"/>
        <v>55.947136563876654</v>
      </c>
    </row>
    <row r="929" spans="1:8" ht="12.75">
      <c r="A929" t="s">
        <v>113</v>
      </c>
      <c r="B929" t="s">
        <v>114</v>
      </c>
      <c r="C929" s="1">
        <v>340500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</row>
    <row r="930" spans="1:8" ht="12.75">
      <c r="A930" s="92" t="s">
        <v>342</v>
      </c>
      <c r="B930" s="92"/>
      <c r="C930" s="61">
        <v>455500</v>
      </c>
      <c r="D930" s="61">
        <v>455500</v>
      </c>
      <c r="E930" s="61">
        <v>355500</v>
      </c>
      <c r="F930" s="61">
        <v>100</v>
      </c>
      <c r="G930" s="61">
        <v>78.0461</v>
      </c>
      <c r="H930" s="61">
        <v>78.0461</v>
      </c>
    </row>
    <row r="931" spans="1:8" ht="12.75">
      <c r="A931" s="94" t="s">
        <v>343</v>
      </c>
      <c r="B931" s="94"/>
      <c r="C931" s="62">
        <v>100000</v>
      </c>
      <c r="D931" s="62">
        <v>100000</v>
      </c>
      <c r="E931" s="62">
        <v>0</v>
      </c>
      <c r="F931" s="62">
        <v>100</v>
      </c>
      <c r="G931" s="62">
        <v>0</v>
      </c>
      <c r="H931" s="62">
        <v>0</v>
      </c>
    </row>
    <row r="932" spans="1:8" ht="12.75">
      <c r="A932" s="89" t="s">
        <v>344</v>
      </c>
      <c r="B932" s="89"/>
      <c r="C932" s="59">
        <v>100000</v>
      </c>
      <c r="D932" s="59">
        <v>100000</v>
      </c>
      <c r="E932" s="59">
        <v>0</v>
      </c>
      <c r="F932" s="59">
        <v>100</v>
      </c>
      <c r="G932" s="59">
        <v>0</v>
      </c>
      <c r="H932" s="59">
        <v>0</v>
      </c>
    </row>
    <row r="933" spans="1:8" ht="12.75">
      <c r="A933" s="90" t="s">
        <v>187</v>
      </c>
      <c r="B933" s="90"/>
      <c r="C933" s="60">
        <v>100000</v>
      </c>
      <c r="D933" s="60">
        <v>100000</v>
      </c>
      <c r="E933" s="60">
        <v>0</v>
      </c>
      <c r="F933" s="60">
        <v>100</v>
      </c>
      <c r="G933" s="60">
        <v>0</v>
      </c>
      <c r="H933" s="60">
        <v>0</v>
      </c>
    </row>
    <row r="934" spans="1:8" ht="12.75">
      <c r="A934" t="s">
        <v>3</v>
      </c>
      <c r="B934" t="s">
        <v>12</v>
      </c>
      <c r="C934" s="1">
        <v>100000</v>
      </c>
      <c r="D934" s="1">
        <v>100000</v>
      </c>
      <c r="E934" s="1">
        <v>0</v>
      </c>
      <c r="F934" s="1">
        <v>100</v>
      </c>
      <c r="G934" s="1">
        <v>0</v>
      </c>
      <c r="H934" s="1">
        <v>0</v>
      </c>
    </row>
    <row r="935" spans="1:8" ht="12.75">
      <c r="A935" t="s">
        <v>79</v>
      </c>
      <c r="B935" t="s">
        <v>80</v>
      </c>
      <c r="C935" s="1">
        <v>100000</v>
      </c>
      <c r="D935" s="1">
        <v>100000</v>
      </c>
      <c r="E935" s="1">
        <v>0</v>
      </c>
      <c r="F935" s="1">
        <v>100</v>
      </c>
      <c r="G935" s="1">
        <v>0</v>
      </c>
      <c r="H935" s="1">
        <v>0</v>
      </c>
    </row>
    <row r="936" spans="1:8" ht="12.75">
      <c r="A936" t="s">
        <v>85</v>
      </c>
      <c r="B936" t="s">
        <v>86</v>
      </c>
      <c r="C936" s="1">
        <v>100000</v>
      </c>
      <c r="D936" s="1">
        <v>0</v>
      </c>
      <c r="E936" s="1">
        <v>0</v>
      </c>
      <c r="F936" s="1">
        <v>0</v>
      </c>
      <c r="G936" s="1">
        <v>0</v>
      </c>
      <c r="H936" s="1">
        <v>0</v>
      </c>
    </row>
    <row r="937" spans="1:8" ht="12.75">
      <c r="A937" s="91" t="s">
        <v>345</v>
      </c>
      <c r="B937" s="91"/>
      <c r="C937" s="58">
        <v>355500</v>
      </c>
      <c r="D937" s="58">
        <v>355500</v>
      </c>
      <c r="E937" s="58">
        <v>355500</v>
      </c>
      <c r="F937" s="58">
        <v>100</v>
      </c>
      <c r="G937" s="58">
        <v>100</v>
      </c>
      <c r="H937" s="58">
        <v>100</v>
      </c>
    </row>
    <row r="938" spans="1:8" ht="12.75">
      <c r="A938" s="89" t="s">
        <v>346</v>
      </c>
      <c r="B938" s="89"/>
      <c r="C938" s="59">
        <v>355500</v>
      </c>
      <c r="D938" s="59">
        <v>355500</v>
      </c>
      <c r="E938" s="59">
        <v>355500</v>
      </c>
      <c r="F938" s="59">
        <v>100</v>
      </c>
      <c r="G938" s="59">
        <v>100</v>
      </c>
      <c r="H938" s="59">
        <v>100</v>
      </c>
    </row>
    <row r="939" spans="1:8" ht="12.75">
      <c r="A939" s="90" t="s">
        <v>187</v>
      </c>
      <c r="B939" s="90"/>
      <c r="C939" s="60">
        <v>355500</v>
      </c>
      <c r="D939" s="60">
        <v>355500</v>
      </c>
      <c r="E939" s="60">
        <v>355500</v>
      </c>
      <c r="F939" s="60">
        <v>100</v>
      </c>
      <c r="G939" s="60">
        <v>100</v>
      </c>
      <c r="H939" s="60">
        <v>100</v>
      </c>
    </row>
    <row r="940" spans="1:8" ht="12.75">
      <c r="A940" t="s">
        <v>3</v>
      </c>
      <c r="B940" t="s">
        <v>12</v>
      </c>
      <c r="C940" s="1">
        <v>355500</v>
      </c>
      <c r="D940" s="1">
        <v>355500</v>
      </c>
      <c r="E940" s="1">
        <v>355500</v>
      </c>
      <c r="F940" s="1">
        <v>100</v>
      </c>
      <c r="G940" s="1">
        <v>100</v>
      </c>
      <c r="H940" s="1">
        <v>100</v>
      </c>
    </row>
    <row r="941" spans="1:8" ht="12.75">
      <c r="A941" t="s">
        <v>79</v>
      </c>
      <c r="B941" t="s">
        <v>80</v>
      </c>
      <c r="C941" s="1">
        <v>5500</v>
      </c>
      <c r="D941" s="1">
        <v>5500</v>
      </c>
      <c r="E941" s="1">
        <v>5500</v>
      </c>
      <c r="F941" s="1">
        <v>100</v>
      </c>
      <c r="G941" s="1">
        <v>100</v>
      </c>
      <c r="H941" s="1">
        <v>100</v>
      </c>
    </row>
    <row r="942" spans="1:8" ht="12.75">
      <c r="A942" t="s">
        <v>85</v>
      </c>
      <c r="B942" t="s">
        <v>86</v>
      </c>
      <c r="C942" s="1">
        <v>5500</v>
      </c>
      <c r="D942" s="1">
        <v>0</v>
      </c>
      <c r="E942" s="1">
        <v>0</v>
      </c>
      <c r="F942" s="1">
        <v>0</v>
      </c>
      <c r="G942" s="1">
        <v>0</v>
      </c>
      <c r="H942" s="1">
        <v>0</v>
      </c>
    </row>
    <row r="943" spans="1:8" ht="12.75">
      <c r="A943" t="s">
        <v>101</v>
      </c>
      <c r="B943" t="s">
        <v>102</v>
      </c>
      <c r="C943" s="1">
        <v>350000</v>
      </c>
      <c r="D943" s="1">
        <v>350000</v>
      </c>
      <c r="E943" s="1">
        <v>350000</v>
      </c>
      <c r="F943" s="1">
        <v>100</v>
      </c>
      <c r="G943" s="1">
        <v>100</v>
      </c>
      <c r="H943" s="1">
        <v>100</v>
      </c>
    </row>
    <row r="944" spans="1:8" ht="12.75">
      <c r="A944" t="s">
        <v>103</v>
      </c>
      <c r="B944" t="s">
        <v>104</v>
      </c>
      <c r="C944" s="1">
        <v>350000</v>
      </c>
      <c r="D944" s="1">
        <v>0</v>
      </c>
      <c r="E944" s="1">
        <v>0</v>
      </c>
      <c r="F944" s="1">
        <v>0</v>
      </c>
      <c r="G944" s="1">
        <v>0</v>
      </c>
      <c r="H944" s="1">
        <v>0</v>
      </c>
    </row>
    <row r="945" spans="1:8" ht="12.75">
      <c r="A945" s="92" t="s">
        <v>347</v>
      </c>
      <c r="B945" s="92"/>
      <c r="C945" s="61">
        <v>825000</v>
      </c>
      <c r="D945" s="61">
        <v>825000</v>
      </c>
      <c r="E945" s="61">
        <v>825000</v>
      </c>
      <c r="F945" s="61">
        <v>100</v>
      </c>
      <c r="G945" s="61">
        <v>100</v>
      </c>
      <c r="H945" s="61">
        <v>100</v>
      </c>
    </row>
    <row r="946" spans="1:8" ht="12.75">
      <c r="A946" s="91" t="s">
        <v>348</v>
      </c>
      <c r="B946" s="91"/>
      <c r="C946" s="58">
        <v>825000</v>
      </c>
      <c r="D946" s="58">
        <v>825000</v>
      </c>
      <c r="E946" s="58">
        <v>825000</v>
      </c>
      <c r="F946" s="58">
        <v>100</v>
      </c>
      <c r="G946" s="58">
        <v>100</v>
      </c>
      <c r="H946" s="58">
        <v>100</v>
      </c>
    </row>
    <row r="947" spans="1:8" ht="12.75">
      <c r="A947" s="89" t="s">
        <v>349</v>
      </c>
      <c r="B947" s="89"/>
      <c r="C947" s="59">
        <v>780000</v>
      </c>
      <c r="D947" s="59">
        <v>780000</v>
      </c>
      <c r="E947" s="59">
        <v>780000</v>
      </c>
      <c r="F947" s="59">
        <v>100</v>
      </c>
      <c r="G947" s="59">
        <v>100</v>
      </c>
      <c r="H947" s="59">
        <v>100</v>
      </c>
    </row>
    <row r="948" spans="1:8" ht="12.75">
      <c r="A948" s="90" t="s">
        <v>189</v>
      </c>
      <c r="B948" s="90"/>
      <c r="C948" s="60">
        <v>180000</v>
      </c>
      <c r="D948" s="60">
        <v>180000</v>
      </c>
      <c r="E948" s="60">
        <v>180000</v>
      </c>
      <c r="F948" s="60">
        <v>100</v>
      </c>
      <c r="G948" s="60">
        <v>100</v>
      </c>
      <c r="H948" s="60">
        <v>100</v>
      </c>
    </row>
    <row r="949" spans="1:8" ht="12.75">
      <c r="A949" t="s">
        <v>3</v>
      </c>
      <c r="B949" t="s">
        <v>12</v>
      </c>
      <c r="C949" s="1">
        <v>180000</v>
      </c>
      <c r="D949" s="1">
        <v>180000</v>
      </c>
      <c r="E949" s="1">
        <v>180000</v>
      </c>
      <c r="F949" s="1">
        <v>100</v>
      </c>
      <c r="G949" s="1">
        <v>100</v>
      </c>
      <c r="H949" s="1">
        <v>100</v>
      </c>
    </row>
    <row r="950" spans="1:8" ht="12.75">
      <c r="A950" t="s">
        <v>79</v>
      </c>
      <c r="B950" t="s">
        <v>80</v>
      </c>
      <c r="C950" s="1">
        <v>180000</v>
      </c>
      <c r="D950" s="1">
        <v>180000</v>
      </c>
      <c r="E950" s="1">
        <v>180000</v>
      </c>
      <c r="F950" s="1">
        <v>100</v>
      </c>
      <c r="G950" s="1">
        <v>100</v>
      </c>
      <c r="H950" s="1">
        <v>100</v>
      </c>
    </row>
    <row r="951" spans="1:8" ht="12.75">
      <c r="A951" t="s">
        <v>85</v>
      </c>
      <c r="B951" t="s">
        <v>86</v>
      </c>
      <c r="C951" s="1">
        <v>180000</v>
      </c>
      <c r="D951" s="1">
        <v>0</v>
      </c>
      <c r="E951" s="1">
        <v>0</v>
      </c>
      <c r="F951" s="1">
        <v>0</v>
      </c>
      <c r="G951" s="1">
        <v>0</v>
      </c>
      <c r="H951" s="1">
        <v>0</v>
      </c>
    </row>
    <row r="952" spans="1:8" ht="12.75">
      <c r="A952" s="90" t="s">
        <v>198</v>
      </c>
      <c r="B952" s="90"/>
      <c r="C952" s="60">
        <v>600000</v>
      </c>
      <c r="D952" s="60">
        <v>600000</v>
      </c>
      <c r="E952" s="60">
        <v>600000</v>
      </c>
      <c r="F952" s="60">
        <v>100</v>
      </c>
      <c r="G952" s="60">
        <v>100</v>
      </c>
      <c r="H952" s="60">
        <v>100</v>
      </c>
    </row>
    <row r="953" spans="1:8" ht="12.75">
      <c r="A953" t="s">
        <v>3</v>
      </c>
      <c r="B953" t="s">
        <v>12</v>
      </c>
      <c r="C953" s="1">
        <v>600000</v>
      </c>
      <c r="D953" s="1">
        <v>600000</v>
      </c>
      <c r="E953" s="1">
        <v>600000</v>
      </c>
      <c r="F953" s="1">
        <v>100</v>
      </c>
      <c r="G953" s="1">
        <v>100</v>
      </c>
      <c r="H953" s="1">
        <v>100</v>
      </c>
    </row>
    <row r="954" spans="1:8" ht="12.75">
      <c r="A954" s="48" t="s">
        <v>173</v>
      </c>
      <c r="B954" s="49"/>
      <c r="C954" s="12" t="s">
        <v>176</v>
      </c>
      <c r="D954" s="12" t="s">
        <v>162</v>
      </c>
      <c r="E954" s="12" t="s">
        <v>177</v>
      </c>
      <c r="F954" s="12"/>
      <c r="G954" s="12" t="s">
        <v>163</v>
      </c>
      <c r="H954" s="12"/>
    </row>
    <row r="955" spans="1:8" ht="12.75">
      <c r="A955" s="50" t="s">
        <v>174</v>
      </c>
      <c r="B955" s="51" t="s">
        <v>175</v>
      </c>
      <c r="C955" s="52" t="s">
        <v>1</v>
      </c>
      <c r="D955" s="52" t="s">
        <v>2</v>
      </c>
      <c r="E955" s="52" t="s">
        <v>3</v>
      </c>
      <c r="F955" s="52" t="s">
        <v>4</v>
      </c>
      <c r="G955" s="52" t="s">
        <v>5</v>
      </c>
      <c r="H955" s="52" t="s">
        <v>6</v>
      </c>
    </row>
    <row r="956" spans="1:8" ht="12.75">
      <c r="A956" t="s">
        <v>79</v>
      </c>
      <c r="B956" t="s">
        <v>80</v>
      </c>
      <c r="C956" s="1">
        <v>600000</v>
      </c>
      <c r="D956" s="1">
        <v>600000</v>
      </c>
      <c r="E956" s="1">
        <v>600000</v>
      </c>
      <c r="F956" s="1">
        <v>100</v>
      </c>
      <c r="G956" s="1">
        <v>100</v>
      </c>
      <c r="H956" s="1">
        <v>100</v>
      </c>
    </row>
    <row r="957" spans="1:8" ht="12.75">
      <c r="A957" t="s">
        <v>85</v>
      </c>
      <c r="B957" t="s">
        <v>86</v>
      </c>
      <c r="C957" s="1">
        <v>600000</v>
      </c>
      <c r="D957" s="1">
        <v>0</v>
      </c>
      <c r="E957" s="1">
        <v>0</v>
      </c>
      <c r="F957" s="1">
        <v>0</v>
      </c>
      <c r="G957" s="1">
        <v>0</v>
      </c>
      <c r="H957" s="1">
        <v>0</v>
      </c>
    </row>
    <row r="958" spans="1:8" ht="12.75">
      <c r="A958" s="89" t="s">
        <v>350</v>
      </c>
      <c r="B958" s="89"/>
      <c r="C958" s="59">
        <v>45000</v>
      </c>
      <c r="D958" s="59">
        <v>45000</v>
      </c>
      <c r="E958" s="59">
        <v>45000</v>
      </c>
      <c r="F958" s="59">
        <v>100</v>
      </c>
      <c r="G958" s="59">
        <v>100</v>
      </c>
      <c r="H958" s="59">
        <v>100</v>
      </c>
    </row>
    <row r="959" spans="1:8" ht="12.75">
      <c r="A959" s="90" t="s">
        <v>187</v>
      </c>
      <c r="B959" s="90"/>
      <c r="C959" s="60">
        <v>45000</v>
      </c>
      <c r="D959" s="60">
        <v>45000</v>
      </c>
      <c r="E959" s="60">
        <v>45000</v>
      </c>
      <c r="F959" s="60">
        <v>100</v>
      </c>
      <c r="G959" s="60">
        <v>100</v>
      </c>
      <c r="H959" s="60">
        <v>100</v>
      </c>
    </row>
    <row r="960" spans="1:8" ht="12.75">
      <c r="A960" t="s">
        <v>3</v>
      </c>
      <c r="B960" t="s">
        <v>12</v>
      </c>
      <c r="C960" s="1">
        <v>45000</v>
      </c>
      <c r="D960" s="1">
        <v>45000</v>
      </c>
      <c r="E960" s="1">
        <v>45000</v>
      </c>
      <c r="F960" s="1">
        <v>100</v>
      </c>
      <c r="G960" s="1">
        <v>100</v>
      </c>
      <c r="H960" s="1">
        <v>100</v>
      </c>
    </row>
    <row r="961" spans="1:8" ht="12.75">
      <c r="A961" t="s">
        <v>111</v>
      </c>
      <c r="B961" t="s">
        <v>112</v>
      </c>
      <c r="C961" s="1">
        <v>45000</v>
      </c>
      <c r="D961" s="1">
        <v>45000</v>
      </c>
      <c r="E961" s="1">
        <v>45000</v>
      </c>
      <c r="F961" s="1">
        <v>100</v>
      </c>
      <c r="G961" s="1">
        <v>100</v>
      </c>
      <c r="H961" s="1">
        <v>100</v>
      </c>
    </row>
    <row r="962" spans="1:8" ht="12.75">
      <c r="A962" t="s">
        <v>115</v>
      </c>
      <c r="B962" t="s">
        <v>116</v>
      </c>
      <c r="C962" s="1">
        <v>45000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</row>
    <row r="963" spans="1:8" ht="12.75">
      <c r="A963" s="92" t="s">
        <v>351</v>
      </c>
      <c r="B963" s="92"/>
      <c r="C963" s="61">
        <v>15000</v>
      </c>
      <c r="D963" s="61">
        <v>15000</v>
      </c>
      <c r="E963" s="61">
        <v>15000</v>
      </c>
      <c r="F963" s="61">
        <v>100</v>
      </c>
      <c r="G963" s="61">
        <v>100</v>
      </c>
      <c r="H963" s="61">
        <v>100</v>
      </c>
    </row>
    <row r="964" spans="1:8" ht="12.75">
      <c r="A964" s="91" t="s">
        <v>277</v>
      </c>
      <c r="B964" s="91"/>
      <c r="C964" s="58">
        <v>15000</v>
      </c>
      <c r="D964" s="58">
        <v>15000</v>
      </c>
      <c r="E964" s="58">
        <v>15000</v>
      </c>
      <c r="F964" s="58">
        <v>100</v>
      </c>
      <c r="G964" s="58">
        <v>100</v>
      </c>
      <c r="H964" s="58">
        <v>100</v>
      </c>
    </row>
    <row r="965" spans="1:8" ht="12.75">
      <c r="A965" s="89" t="s">
        <v>279</v>
      </c>
      <c r="B965" s="89"/>
      <c r="C965" s="59">
        <v>15000</v>
      </c>
      <c r="D965" s="59">
        <v>15000</v>
      </c>
      <c r="E965" s="59">
        <v>15000</v>
      </c>
      <c r="F965" s="59">
        <v>100</v>
      </c>
      <c r="G965" s="59">
        <v>100</v>
      </c>
      <c r="H965" s="59">
        <v>100</v>
      </c>
    </row>
    <row r="966" spans="1:8" ht="12.75">
      <c r="A966" s="90" t="s">
        <v>187</v>
      </c>
      <c r="B966" s="90"/>
      <c r="C966" s="60">
        <v>15000</v>
      </c>
      <c r="D966" s="60">
        <v>15000</v>
      </c>
      <c r="E966" s="60">
        <v>15000</v>
      </c>
      <c r="F966" s="60">
        <v>100</v>
      </c>
      <c r="G966" s="60">
        <v>100</v>
      </c>
      <c r="H966" s="60">
        <v>100</v>
      </c>
    </row>
    <row r="967" spans="1:8" ht="12.75">
      <c r="A967" t="s">
        <v>3</v>
      </c>
      <c r="B967" t="s">
        <v>12</v>
      </c>
      <c r="C967" s="1">
        <v>15000</v>
      </c>
      <c r="D967" s="1">
        <v>15000</v>
      </c>
      <c r="E967" s="1">
        <v>15000</v>
      </c>
      <c r="F967" s="1">
        <v>100</v>
      </c>
      <c r="G967" s="1">
        <v>100</v>
      </c>
      <c r="H967" s="1">
        <v>100</v>
      </c>
    </row>
    <row r="968" spans="1:8" ht="12.75">
      <c r="A968" t="s">
        <v>105</v>
      </c>
      <c r="B968" t="s">
        <v>106</v>
      </c>
      <c r="C968" s="1">
        <v>15000</v>
      </c>
      <c r="D968" s="1">
        <v>15000</v>
      </c>
      <c r="E968" s="1">
        <v>15000</v>
      </c>
      <c r="F968" s="1">
        <v>100</v>
      </c>
      <c r="G968" s="1">
        <v>100</v>
      </c>
      <c r="H968" s="1">
        <v>100</v>
      </c>
    </row>
    <row r="969" spans="1:8" ht="12.75">
      <c r="A969" t="s">
        <v>109</v>
      </c>
      <c r="B969" t="s">
        <v>110</v>
      </c>
      <c r="C969" s="1">
        <v>15000</v>
      </c>
      <c r="D969" s="1">
        <v>0</v>
      </c>
      <c r="E969" s="1">
        <v>0</v>
      </c>
      <c r="F969" s="1">
        <v>0</v>
      </c>
      <c r="G969" s="1">
        <v>0</v>
      </c>
      <c r="H969" s="1">
        <v>0</v>
      </c>
    </row>
    <row r="970" spans="1:8" ht="12.75">
      <c r="A970" s="92" t="s">
        <v>352</v>
      </c>
      <c r="B970" s="92"/>
      <c r="C970" s="61">
        <v>200000</v>
      </c>
      <c r="D970" s="61">
        <v>200000</v>
      </c>
      <c r="E970" s="61">
        <v>200000</v>
      </c>
      <c r="F970" s="61">
        <v>100</v>
      </c>
      <c r="G970" s="61">
        <v>100</v>
      </c>
      <c r="H970" s="61">
        <v>100</v>
      </c>
    </row>
    <row r="971" spans="1:8" ht="12.75">
      <c r="A971" s="91" t="s">
        <v>353</v>
      </c>
      <c r="B971" s="91"/>
      <c r="C971" s="58">
        <v>200000</v>
      </c>
      <c r="D971" s="58">
        <v>200000</v>
      </c>
      <c r="E971" s="58">
        <v>200000</v>
      </c>
      <c r="F971" s="58">
        <v>100</v>
      </c>
      <c r="G971" s="58">
        <v>100</v>
      </c>
      <c r="H971" s="58">
        <v>100</v>
      </c>
    </row>
    <row r="972" spans="1:8" ht="12.75">
      <c r="A972" s="89" t="s">
        <v>354</v>
      </c>
      <c r="B972" s="89"/>
      <c r="C972" s="59">
        <v>200000</v>
      </c>
      <c r="D972" s="59">
        <v>200000</v>
      </c>
      <c r="E972" s="59">
        <v>200000</v>
      </c>
      <c r="F972" s="59">
        <v>100</v>
      </c>
      <c r="G972" s="59">
        <v>100</v>
      </c>
      <c r="H972" s="59">
        <v>100</v>
      </c>
    </row>
    <row r="973" spans="1:8" ht="12.75">
      <c r="A973" s="90" t="s">
        <v>187</v>
      </c>
      <c r="B973" s="90"/>
      <c r="C973" s="60">
        <v>200000</v>
      </c>
      <c r="D973" s="60">
        <v>200000</v>
      </c>
      <c r="E973" s="60">
        <v>200000</v>
      </c>
      <c r="F973" s="60">
        <v>100</v>
      </c>
      <c r="G973" s="60">
        <v>100</v>
      </c>
      <c r="H973" s="60">
        <v>100</v>
      </c>
    </row>
    <row r="974" spans="1:8" ht="12.75">
      <c r="A974" t="s">
        <v>3</v>
      </c>
      <c r="B974" t="s">
        <v>12</v>
      </c>
      <c r="C974" s="1">
        <v>200000</v>
      </c>
      <c r="D974" s="1">
        <v>200000</v>
      </c>
      <c r="E974" s="1">
        <v>200000</v>
      </c>
      <c r="F974" s="1">
        <v>100</v>
      </c>
      <c r="G974" s="1">
        <v>100</v>
      </c>
      <c r="H974" s="1">
        <v>100</v>
      </c>
    </row>
    <row r="975" spans="1:8" ht="12.75">
      <c r="A975" t="s">
        <v>79</v>
      </c>
      <c r="B975" t="s">
        <v>80</v>
      </c>
      <c r="C975" s="1">
        <v>200000</v>
      </c>
      <c r="D975" s="1">
        <v>200000</v>
      </c>
      <c r="E975" s="1">
        <v>200000</v>
      </c>
      <c r="F975" s="1">
        <v>100</v>
      </c>
      <c r="G975" s="1">
        <v>100</v>
      </c>
      <c r="H975" s="1">
        <v>100</v>
      </c>
    </row>
    <row r="976" spans="1:8" ht="12.75">
      <c r="A976" t="s">
        <v>85</v>
      </c>
      <c r="B976" t="s">
        <v>86</v>
      </c>
      <c r="C976" s="1">
        <v>200000</v>
      </c>
      <c r="D976" s="1">
        <v>0</v>
      </c>
      <c r="E976" s="1">
        <v>0</v>
      </c>
      <c r="F976" s="1">
        <v>0</v>
      </c>
      <c r="G976" s="1">
        <v>0</v>
      </c>
      <c r="H976" s="1">
        <v>0</v>
      </c>
    </row>
    <row r="977" spans="1:8" ht="12.75">
      <c r="A977" s="93" t="s">
        <v>355</v>
      </c>
      <c r="B977" s="93"/>
      <c r="C977" s="64">
        <v>4691500</v>
      </c>
      <c r="D977" s="64">
        <v>4691500</v>
      </c>
      <c r="E977" s="64">
        <v>4691500</v>
      </c>
      <c r="F977" s="64">
        <v>100</v>
      </c>
      <c r="G977" s="64">
        <v>100</v>
      </c>
      <c r="H977" s="64">
        <v>100</v>
      </c>
    </row>
    <row r="978" spans="1:8" ht="12.75">
      <c r="A978" s="92" t="s">
        <v>356</v>
      </c>
      <c r="B978" s="92"/>
      <c r="C978" s="61">
        <v>3750000</v>
      </c>
      <c r="D978" s="61">
        <v>3750000</v>
      </c>
      <c r="E978" s="61">
        <v>3750000</v>
      </c>
      <c r="F978" s="61">
        <v>100</v>
      </c>
      <c r="G978" s="61">
        <v>100</v>
      </c>
      <c r="H978" s="61">
        <v>100</v>
      </c>
    </row>
    <row r="979" spans="1:8" ht="12.75">
      <c r="A979" s="91" t="s">
        <v>357</v>
      </c>
      <c r="B979" s="91"/>
      <c r="C979" s="58">
        <v>1413870</v>
      </c>
      <c r="D979" s="58">
        <v>1413870</v>
      </c>
      <c r="E979" s="58">
        <v>1413870</v>
      </c>
      <c r="F979" s="58">
        <v>100</v>
      </c>
      <c r="G979" s="58">
        <v>100</v>
      </c>
      <c r="H979" s="58">
        <v>100</v>
      </c>
    </row>
    <row r="980" spans="1:8" ht="12.75">
      <c r="A980" s="89" t="s">
        <v>358</v>
      </c>
      <c r="B980" s="89"/>
      <c r="C980" s="59">
        <v>871250</v>
      </c>
      <c r="D980" s="59">
        <v>871250</v>
      </c>
      <c r="E980" s="59">
        <v>871250</v>
      </c>
      <c r="F980" s="59">
        <v>100</v>
      </c>
      <c r="G980" s="59">
        <v>100</v>
      </c>
      <c r="H980" s="59">
        <v>100</v>
      </c>
    </row>
    <row r="981" spans="1:8" ht="12.75">
      <c r="A981" s="90" t="s">
        <v>187</v>
      </c>
      <c r="B981" s="90"/>
      <c r="C981" s="60">
        <v>871250</v>
      </c>
      <c r="D981" s="60">
        <v>871250</v>
      </c>
      <c r="E981" s="60">
        <v>871250</v>
      </c>
      <c r="F981" s="60">
        <v>100</v>
      </c>
      <c r="G981" s="60">
        <v>100</v>
      </c>
      <c r="H981" s="60">
        <v>100</v>
      </c>
    </row>
    <row r="982" spans="1:8" ht="12.75">
      <c r="A982" t="s">
        <v>3</v>
      </c>
      <c r="B982" t="s">
        <v>12</v>
      </c>
      <c r="C982" s="1">
        <v>871250</v>
      </c>
      <c r="D982" s="1">
        <v>871250</v>
      </c>
      <c r="E982" s="1">
        <v>871250</v>
      </c>
      <c r="F982" s="1">
        <v>100</v>
      </c>
      <c r="G982" s="1">
        <v>100</v>
      </c>
      <c r="H982" s="1">
        <v>100</v>
      </c>
    </row>
    <row r="983" spans="1:8" ht="12.75">
      <c r="A983" t="s">
        <v>71</v>
      </c>
      <c r="B983" t="s">
        <v>72</v>
      </c>
      <c r="C983" s="1">
        <v>702365</v>
      </c>
      <c r="D983" s="1">
        <v>702365</v>
      </c>
      <c r="E983" s="1">
        <v>702365</v>
      </c>
      <c r="F983" s="1">
        <v>100</v>
      </c>
      <c r="G983" s="1">
        <v>100</v>
      </c>
      <c r="H983" s="1">
        <v>100</v>
      </c>
    </row>
    <row r="984" spans="1:8" ht="12.75">
      <c r="A984" t="s">
        <v>73</v>
      </c>
      <c r="B984" t="s">
        <v>74</v>
      </c>
      <c r="C984" s="1">
        <v>600260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</row>
    <row r="985" spans="1:8" ht="12.75">
      <c r="A985" t="s">
        <v>75</v>
      </c>
      <c r="B985" t="s">
        <v>76</v>
      </c>
      <c r="C985" s="1">
        <v>5000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</row>
    <row r="986" spans="1:8" ht="12.75">
      <c r="A986" t="s">
        <v>77</v>
      </c>
      <c r="B986" t="s">
        <v>78</v>
      </c>
      <c r="C986" s="1">
        <v>97105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</row>
    <row r="987" spans="1:8" ht="12.75">
      <c r="A987" t="s">
        <v>79</v>
      </c>
      <c r="B987" t="s">
        <v>80</v>
      </c>
      <c r="C987" s="1">
        <v>168885</v>
      </c>
      <c r="D987" s="1">
        <v>168885</v>
      </c>
      <c r="E987" s="1">
        <v>168885</v>
      </c>
      <c r="F987" s="1">
        <v>100</v>
      </c>
      <c r="G987" s="1">
        <v>100</v>
      </c>
      <c r="H987" s="1">
        <v>100</v>
      </c>
    </row>
    <row r="988" spans="1:8" ht="12.75">
      <c r="A988" t="s">
        <v>81</v>
      </c>
      <c r="B988" t="s">
        <v>82</v>
      </c>
      <c r="C988" s="1">
        <v>12220</v>
      </c>
      <c r="D988" s="1">
        <v>0</v>
      </c>
      <c r="E988" s="1">
        <v>0</v>
      </c>
      <c r="F988" s="1">
        <v>0</v>
      </c>
      <c r="G988" s="1">
        <v>0</v>
      </c>
      <c r="H988" s="1">
        <v>0</v>
      </c>
    </row>
    <row r="989" spans="1:8" ht="12.75">
      <c r="A989" t="s">
        <v>83</v>
      </c>
      <c r="B989" t="s">
        <v>84</v>
      </c>
      <c r="C989" s="1">
        <v>26790</v>
      </c>
      <c r="D989" s="1">
        <v>0</v>
      </c>
      <c r="E989" s="1">
        <v>0</v>
      </c>
      <c r="F989" s="1">
        <v>0</v>
      </c>
      <c r="G989" s="1">
        <v>0</v>
      </c>
      <c r="H989" s="1">
        <v>0</v>
      </c>
    </row>
    <row r="990" spans="1:8" ht="12.75">
      <c r="A990" t="s">
        <v>85</v>
      </c>
      <c r="B990" t="s">
        <v>86</v>
      </c>
      <c r="C990" s="1">
        <v>110250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</row>
    <row r="991" spans="1:8" ht="12.75">
      <c r="A991" t="s">
        <v>89</v>
      </c>
      <c r="B991" t="s">
        <v>90</v>
      </c>
      <c r="C991" s="1">
        <v>19625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</row>
    <row r="992" spans="1:8" ht="12.75">
      <c r="A992" s="89" t="s">
        <v>359</v>
      </c>
      <c r="B992" s="89"/>
      <c r="C992" s="59">
        <v>542620</v>
      </c>
      <c r="D992" s="59">
        <v>542620</v>
      </c>
      <c r="E992" s="59">
        <v>542620</v>
      </c>
      <c r="F992" s="59">
        <v>100</v>
      </c>
      <c r="G992" s="59">
        <v>100</v>
      </c>
      <c r="H992" s="59">
        <v>100</v>
      </c>
    </row>
    <row r="993" spans="1:8" ht="12.75">
      <c r="A993" s="90" t="s">
        <v>187</v>
      </c>
      <c r="B993" s="90"/>
      <c r="C993" s="60">
        <v>542620</v>
      </c>
      <c r="D993" s="60">
        <v>542620</v>
      </c>
      <c r="E993" s="60">
        <v>542620</v>
      </c>
      <c r="F993" s="60">
        <v>100</v>
      </c>
      <c r="G993" s="60">
        <v>100</v>
      </c>
      <c r="H993" s="60">
        <v>100</v>
      </c>
    </row>
    <row r="994" spans="1:8" ht="12.75">
      <c r="A994" t="s">
        <v>13</v>
      </c>
      <c r="B994" t="s">
        <v>14</v>
      </c>
      <c r="C994" s="1">
        <v>542620</v>
      </c>
      <c r="D994" s="1">
        <v>542620</v>
      </c>
      <c r="E994" s="1">
        <v>542620</v>
      </c>
      <c r="F994" s="1">
        <v>100</v>
      </c>
      <c r="G994" s="1">
        <v>100</v>
      </c>
      <c r="H994" s="1">
        <v>100</v>
      </c>
    </row>
    <row r="995" spans="1:8" ht="12.75">
      <c r="A995" t="s">
        <v>125</v>
      </c>
      <c r="B995" t="s">
        <v>126</v>
      </c>
      <c r="C995" s="1">
        <v>165620</v>
      </c>
      <c r="D995" s="1">
        <v>165620</v>
      </c>
      <c r="E995" s="1">
        <v>165620</v>
      </c>
      <c r="F995" s="1">
        <v>100</v>
      </c>
      <c r="G995" s="1">
        <v>100</v>
      </c>
      <c r="H995" s="1">
        <v>100</v>
      </c>
    </row>
    <row r="996" spans="1:8" ht="12.75">
      <c r="A996" t="s">
        <v>129</v>
      </c>
      <c r="B996" t="s">
        <v>130</v>
      </c>
      <c r="C996" s="1">
        <v>159980</v>
      </c>
      <c r="D996" s="1">
        <v>0</v>
      </c>
      <c r="E996" s="1">
        <v>0</v>
      </c>
      <c r="F996" s="1">
        <v>0</v>
      </c>
      <c r="G996" s="1">
        <v>0</v>
      </c>
      <c r="H996" s="1">
        <v>0</v>
      </c>
    </row>
    <row r="997" spans="1:8" ht="12.75">
      <c r="A997" t="s">
        <v>133</v>
      </c>
      <c r="B997" t="s">
        <v>134</v>
      </c>
      <c r="C997" s="1">
        <v>5640</v>
      </c>
      <c r="D997" s="1">
        <v>0</v>
      </c>
      <c r="E997" s="1">
        <v>0</v>
      </c>
      <c r="F997" s="1">
        <v>0</v>
      </c>
      <c r="G997" s="1">
        <v>0</v>
      </c>
      <c r="H997" s="1">
        <v>0</v>
      </c>
    </row>
    <row r="998" spans="1:8" ht="12.75">
      <c r="A998" s="48" t="s">
        <v>173</v>
      </c>
      <c r="B998" s="49"/>
      <c r="C998" s="12" t="s">
        <v>176</v>
      </c>
      <c r="D998" s="12" t="s">
        <v>162</v>
      </c>
      <c r="E998" s="12" t="s">
        <v>177</v>
      </c>
      <c r="F998" s="12"/>
      <c r="G998" s="12" t="s">
        <v>163</v>
      </c>
      <c r="H998" s="12"/>
    </row>
    <row r="999" spans="1:8" ht="12.75">
      <c r="A999" s="50" t="s">
        <v>174</v>
      </c>
      <c r="B999" s="51" t="s">
        <v>175</v>
      </c>
      <c r="C999" s="52" t="s">
        <v>1</v>
      </c>
      <c r="D999" s="52" t="s">
        <v>2</v>
      </c>
      <c r="E999" s="52" t="s">
        <v>3</v>
      </c>
      <c r="F999" s="52" t="s">
        <v>4</v>
      </c>
      <c r="G999" s="52" t="s">
        <v>5</v>
      </c>
      <c r="H999" s="52" t="s">
        <v>6</v>
      </c>
    </row>
    <row r="1000" spans="1:8" ht="12.75">
      <c r="A1000" t="s">
        <v>135</v>
      </c>
      <c r="B1000" t="s">
        <v>136</v>
      </c>
      <c r="C1000" s="1">
        <v>377000</v>
      </c>
      <c r="D1000" s="1">
        <v>377000</v>
      </c>
      <c r="E1000" s="1">
        <v>377000</v>
      </c>
      <c r="F1000" s="1">
        <v>100</v>
      </c>
      <c r="G1000" s="1">
        <v>100</v>
      </c>
      <c r="H1000" s="1">
        <v>100</v>
      </c>
    </row>
    <row r="1001" spans="1:8" ht="12.75">
      <c r="A1001" t="s">
        <v>137</v>
      </c>
      <c r="B1001" t="s">
        <v>138</v>
      </c>
      <c r="C1001" s="1">
        <v>377000</v>
      </c>
      <c r="D1001" s="1">
        <v>0</v>
      </c>
      <c r="E1001" s="1">
        <v>0</v>
      </c>
      <c r="F1001" s="1">
        <v>0</v>
      </c>
      <c r="G1001" s="1">
        <v>0</v>
      </c>
      <c r="H1001" s="1">
        <v>0</v>
      </c>
    </row>
    <row r="1002" spans="1:8" ht="12.75">
      <c r="A1002" s="91" t="s">
        <v>360</v>
      </c>
      <c r="B1002" s="91"/>
      <c r="C1002" s="58">
        <v>167300</v>
      </c>
      <c r="D1002" s="58">
        <v>167300</v>
      </c>
      <c r="E1002" s="58">
        <v>167300</v>
      </c>
      <c r="F1002" s="58">
        <v>100</v>
      </c>
      <c r="G1002" s="58">
        <v>100</v>
      </c>
      <c r="H1002" s="58">
        <v>100</v>
      </c>
    </row>
    <row r="1003" spans="1:8" ht="12.75">
      <c r="A1003" s="89" t="s">
        <v>361</v>
      </c>
      <c r="B1003" s="89"/>
      <c r="C1003" s="59">
        <v>167300</v>
      </c>
      <c r="D1003" s="59">
        <v>167300</v>
      </c>
      <c r="E1003" s="59">
        <v>167300</v>
      </c>
      <c r="F1003" s="59">
        <v>100</v>
      </c>
      <c r="G1003" s="59">
        <v>100</v>
      </c>
      <c r="H1003" s="59">
        <v>100</v>
      </c>
    </row>
    <row r="1004" spans="1:8" ht="12.75">
      <c r="A1004" s="90" t="s">
        <v>187</v>
      </c>
      <c r="B1004" s="90"/>
      <c r="C1004" s="60">
        <v>167300</v>
      </c>
      <c r="D1004" s="60">
        <v>167300</v>
      </c>
      <c r="E1004" s="60">
        <v>167300</v>
      </c>
      <c r="F1004" s="60">
        <v>100</v>
      </c>
      <c r="G1004" s="60">
        <v>100</v>
      </c>
      <c r="H1004" s="60">
        <v>100</v>
      </c>
    </row>
    <row r="1005" spans="1:8" ht="12.75">
      <c r="A1005" t="s">
        <v>3</v>
      </c>
      <c r="B1005" t="s">
        <v>12</v>
      </c>
      <c r="C1005" s="1">
        <v>167300</v>
      </c>
      <c r="D1005" s="1">
        <v>167300</v>
      </c>
      <c r="E1005" s="1">
        <v>167300</v>
      </c>
      <c r="F1005" s="1">
        <v>100</v>
      </c>
      <c r="G1005" s="1">
        <v>100</v>
      </c>
      <c r="H1005" s="1">
        <v>100</v>
      </c>
    </row>
    <row r="1006" spans="1:8" ht="12.75">
      <c r="A1006" t="s">
        <v>79</v>
      </c>
      <c r="B1006" t="s">
        <v>80</v>
      </c>
      <c r="C1006" s="1">
        <v>167300</v>
      </c>
      <c r="D1006" s="1">
        <v>167300</v>
      </c>
      <c r="E1006" s="1">
        <v>167300</v>
      </c>
      <c r="F1006" s="1">
        <v>100</v>
      </c>
      <c r="G1006" s="1">
        <v>100</v>
      </c>
      <c r="H1006" s="1">
        <v>100</v>
      </c>
    </row>
    <row r="1007" spans="1:8" ht="12.75">
      <c r="A1007" t="s">
        <v>85</v>
      </c>
      <c r="B1007" t="s">
        <v>86</v>
      </c>
      <c r="C1007" s="1">
        <v>133600</v>
      </c>
      <c r="D1007" s="1">
        <v>0</v>
      </c>
      <c r="E1007" s="1">
        <v>0</v>
      </c>
      <c r="F1007" s="1">
        <v>0</v>
      </c>
      <c r="G1007" s="1">
        <v>0</v>
      </c>
      <c r="H1007" s="1">
        <v>0</v>
      </c>
    </row>
    <row r="1008" spans="1:8" ht="12.75">
      <c r="A1008" t="s">
        <v>89</v>
      </c>
      <c r="B1008" t="s">
        <v>90</v>
      </c>
      <c r="C1008" s="1">
        <v>33700</v>
      </c>
      <c r="D1008" s="1">
        <v>0</v>
      </c>
      <c r="E1008" s="1">
        <v>0</v>
      </c>
      <c r="F1008" s="1">
        <v>0</v>
      </c>
      <c r="G1008" s="1">
        <v>0</v>
      </c>
      <c r="H1008" s="1">
        <v>0</v>
      </c>
    </row>
    <row r="1009" spans="1:8" ht="12.75">
      <c r="A1009" s="91" t="s">
        <v>362</v>
      </c>
      <c r="B1009" s="91"/>
      <c r="C1009" s="58">
        <v>113670</v>
      </c>
      <c r="D1009" s="58">
        <v>113670</v>
      </c>
      <c r="E1009" s="58">
        <v>113670</v>
      </c>
      <c r="F1009" s="58">
        <v>100</v>
      </c>
      <c r="G1009" s="58">
        <v>100</v>
      </c>
      <c r="H1009" s="58">
        <v>100</v>
      </c>
    </row>
    <row r="1010" spans="1:8" ht="12.75">
      <c r="A1010" s="89" t="s">
        <v>363</v>
      </c>
      <c r="B1010" s="89"/>
      <c r="C1010" s="59">
        <v>113670</v>
      </c>
      <c r="D1010" s="59">
        <v>113670</v>
      </c>
      <c r="E1010" s="59">
        <v>113670</v>
      </c>
      <c r="F1010" s="59">
        <v>100</v>
      </c>
      <c r="G1010" s="59">
        <v>100</v>
      </c>
      <c r="H1010" s="59">
        <v>100</v>
      </c>
    </row>
    <row r="1011" spans="1:8" ht="12.75">
      <c r="A1011" s="90" t="s">
        <v>187</v>
      </c>
      <c r="B1011" s="90"/>
      <c r="C1011" s="60">
        <v>113670</v>
      </c>
      <c r="D1011" s="60">
        <v>113670</v>
      </c>
      <c r="E1011" s="60">
        <v>113670</v>
      </c>
      <c r="F1011" s="60">
        <v>100</v>
      </c>
      <c r="G1011" s="60">
        <v>100</v>
      </c>
      <c r="H1011" s="60">
        <v>100</v>
      </c>
    </row>
    <row r="1012" spans="1:8" ht="12.75">
      <c r="A1012" t="s">
        <v>3</v>
      </c>
      <c r="B1012" t="s">
        <v>12</v>
      </c>
      <c r="C1012" s="1">
        <v>113670</v>
      </c>
      <c r="D1012" s="1">
        <v>113670</v>
      </c>
      <c r="E1012" s="1">
        <v>113670</v>
      </c>
      <c r="F1012" s="1">
        <v>100</v>
      </c>
      <c r="G1012" s="1">
        <v>100</v>
      </c>
      <c r="H1012" s="1">
        <v>100</v>
      </c>
    </row>
    <row r="1013" spans="1:8" ht="12.75">
      <c r="A1013" t="s">
        <v>79</v>
      </c>
      <c r="B1013" t="s">
        <v>80</v>
      </c>
      <c r="C1013" s="1">
        <v>113670</v>
      </c>
      <c r="D1013" s="1">
        <v>113670</v>
      </c>
      <c r="E1013" s="1">
        <v>113670</v>
      </c>
      <c r="F1013" s="1">
        <v>100</v>
      </c>
      <c r="G1013" s="1">
        <v>100</v>
      </c>
      <c r="H1013" s="1">
        <v>100</v>
      </c>
    </row>
    <row r="1014" spans="1:8" ht="12.75">
      <c r="A1014" t="s">
        <v>85</v>
      </c>
      <c r="B1014" t="s">
        <v>86</v>
      </c>
      <c r="C1014" s="1">
        <v>98240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</row>
    <row r="1015" spans="1:8" ht="12.75">
      <c r="A1015" t="s">
        <v>89</v>
      </c>
      <c r="B1015" t="s">
        <v>90</v>
      </c>
      <c r="C1015" s="1">
        <v>15430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</row>
    <row r="1016" spans="1:8" ht="12.75">
      <c r="A1016" s="91" t="s">
        <v>364</v>
      </c>
      <c r="B1016" s="91"/>
      <c r="C1016" s="58">
        <v>392350</v>
      </c>
      <c r="D1016" s="58">
        <v>392350</v>
      </c>
      <c r="E1016" s="58">
        <v>392350</v>
      </c>
      <c r="F1016" s="58">
        <v>100</v>
      </c>
      <c r="G1016" s="58">
        <v>100</v>
      </c>
      <c r="H1016" s="58">
        <v>100</v>
      </c>
    </row>
    <row r="1017" spans="1:8" ht="12.75">
      <c r="A1017" s="89" t="s">
        <v>365</v>
      </c>
      <c r="B1017" s="89"/>
      <c r="C1017" s="59">
        <v>392350</v>
      </c>
      <c r="D1017" s="59">
        <v>392350</v>
      </c>
      <c r="E1017" s="59">
        <v>392350</v>
      </c>
      <c r="F1017" s="59">
        <v>100</v>
      </c>
      <c r="G1017" s="59">
        <v>100</v>
      </c>
      <c r="H1017" s="59">
        <v>100</v>
      </c>
    </row>
    <row r="1018" spans="1:8" ht="12.75">
      <c r="A1018" s="90" t="s">
        <v>187</v>
      </c>
      <c r="B1018" s="90"/>
      <c r="C1018" s="60">
        <v>392350</v>
      </c>
      <c r="D1018" s="60">
        <v>392350</v>
      </c>
      <c r="E1018" s="60">
        <v>392350</v>
      </c>
      <c r="F1018" s="60">
        <v>100</v>
      </c>
      <c r="G1018" s="60">
        <v>100</v>
      </c>
      <c r="H1018" s="60">
        <v>100</v>
      </c>
    </row>
    <row r="1019" spans="1:8" ht="12.75">
      <c r="A1019" t="s">
        <v>3</v>
      </c>
      <c r="B1019" t="s">
        <v>12</v>
      </c>
      <c r="C1019" s="1">
        <v>392350</v>
      </c>
      <c r="D1019" s="1">
        <v>392350</v>
      </c>
      <c r="E1019" s="1">
        <v>392350</v>
      </c>
      <c r="F1019" s="1">
        <v>100</v>
      </c>
      <c r="G1019" s="1">
        <v>100</v>
      </c>
      <c r="H1019" s="1">
        <v>100</v>
      </c>
    </row>
    <row r="1020" spans="1:8" ht="12.75">
      <c r="A1020" t="s">
        <v>79</v>
      </c>
      <c r="B1020" t="s">
        <v>80</v>
      </c>
      <c r="C1020" s="1">
        <v>392350</v>
      </c>
      <c r="D1020" s="1">
        <v>392350</v>
      </c>
      <c r="E1020" s="1">
        <v>392350</v>
      </c>
      <c r="F1020" s="1">
        <v>100</v>
      </c>
      <c r="G1020" s="1">
        <v>100</v>
      </c>
      <c r="H1020" s="1">
        <v>100</v>
      </c>
    </row>
    <row r="1021" spans="1:8" ht="12.75">
      <c r="A1021" t="s">
        <v>85</v>
      </c>
      <c r="B1021" t="s">
        <v>86</v>
      </c>
      <c r="C1021" s="1">
        <v>343750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</row>
    <row r="1022" spans="1:8" ht="12.75">
      <c r="A1022" t="s">
        <v>89</v>
      </c>
      <c r="B1022" t="s">
        <v>90</v>
      </c>
      <c r="C1022" s="1">
        <v>48600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</row>
    <row r="1023" spans="1:8" ht="12.75">
      <c r="A1023" s="91" t="s">
        <v>366</v>
      </c>
      <c r="B1023" s="91"/>
      <c r="C1023" s="58">
        <v>120120</v>
      </c>
      <c r="D1023" s="58">
        <v>120120</v>
      </c>
      <c r="E1023" s="58">
        <v>120120</v>
      </c>
      <c r="F1023" s="58">
        <v>100</v>
      </c>
      <c r="G1023" s="58">
        <v>100</v>
      </c>
      <c r="H1023" s="58">
        <v>100</v>
      </c>
    </row>
    <row r="1024" spans="1:8" ht="12.75">
      <c r="A1024" s="89" t="s">
        <v>367</v>
      </c>
      <c r="B1024" s="89"/>
      <c r="C1024" s="59">
        <v>120120</v>
      </c>
      <c r="D1024" s="59">
        <v>120120</v>
      </c>
      <c r="E1024" s="59">
        <v>120120</v>
      </c>
      <c r="F1024" s="59">
        <v>100</v>
      </c>
      <c r="G1024" s="59">
        <v>100</v>
      </c>
      <c r="H1024" s="59">
        <v>100</v>
      </c>
    </row>
    <row r="1025" spans="1:8" ht="12.75">
      <c r="A1025" s="90" t="s">
        <v>187</v>
      </c>
      <c r="B1025" s="90"/>
      <c r="C1025" s="60">
        <v>120120</v>
      </c>
      <c r="D1025" s="60">
        <v>120120</v>
      </c>
      <c r="E1025" s="60">
        <v>120120</v>
      </c>
      <c r="F1025" s="60">
        <v>100</v>
      </c>
      <c r="G1025" s="60">
        <v>100</v>
      </c>
      <c r="H1025" s="60">
        <v>100</v>
      </c>
    </row>
    <row r="1026" spans="1:8" ht="12.75">
      <c r="A1026" t="s">
        <v>3</v>
      </c>
      <c r="B1026" t="s">
        <v>12</v>
      </c>
      <c r="C1026" s="1">
        <v>120120</v>
      </c>
      <c r="D1026" s="1">
        <v>120120</v>
      </c>
      <c r="E1026" s="1">
        <v>120120</v>
      </c>
      <c r="F1026" s="1">
        <v>100</v>
      </c>
      <c r="G1026" s="1">
        <v>100</v>
      </c>
      <c r="H1026" s="1">
        <v>100</v>
      </c>
    </row>
    <row r="1027" spans="1:8" ht="12.75">
      <c r="A1027" t="s">
        <v>79</v>
      </c>
      <c r="B1027" t="s">
        <v>80</v>
      </c>
      <c r="C1027" s="1">
        <v>120120</v>
      </c>
      <c r="D1027" s="1">
        <v>120120</v>
      </c>
      <c r="E1027" s="1">
        <v>120120</v>
      </c>
      <c r="F1027" s="1">
        <v>100</v>
      </c>
      <c r="G1027" s="1">
        <v>100</v>
      </c>
      <c r="H1027" s="1">
        <v>100</v>
      </c>
    </row>
    <row r="1028" spans="1:8" ht="12.75">
      <c r="A1028" t="s">
        <v>83</v>
      </c>
      <c r="B1028" t="s">
        <v>84</v>
      </c>
      <c r="C1028" s="1">
        <v>1000</v>
      </c>
      <c r="D1028" s="1">
        <v>0</v>
      </c>
      <c r="E1028" s="1">
        <v>0</v>
      </c>
      <c r="F1028" s="1">
        <v>0</v>
      </c>
      <c r="G1028" s="1">
        <v>0</v>
      </c>
      <c r="H1028" s="1">
        <v>0</v>
      </c>
    </row>
    <row r="1029" spans="1:8" ht="12.75">
      <c r="A1029" t="s">
        <v>85</v>
      </c>
      <c r="B1029" t="s">
        <v>86</v>
      </c>
      <c r="C1029" s="1">
        <v>109120</v>
      </c>
      <c r="D1029" s="1">
        <v>0</v>
      </c>
      <c r="E1029" s="1">
        <v>0</v>
      </c>
      <c r="F1029" s="1">
        <v>0</v>
      </c>
      <c r="G1029" s="1">
        <v>0</v>
      </c>
      <c r="H1029" s="1">
        <v>0</v>
      </c>
    </row>
    <row r="1030" spans="1:8" ht="12.75">
      <c r="A1030" t="s">
        <v>89</v>
      </c>
      <c r="B1030" t="s">
        <v>90</v>
      </c>
      <c r="C1030" s="1">
        <v>10000</v>
      </c>
      <c r="D1030" s="1">
        <v>0</v>
      </c>
      <c r="E1030" s="1">
        <v>0</v>
      </c>
      <c r="F1030" s="1">
        <v>0</v>
      </c>
      <c r="G1030" s="1">
        <v>0</v>
      </c>
      <c r="H1030" s="1">
        <v>0</v>
      </c>
    </row>
    <row r="1031" spans="1:8" ht="12.75">
      <c r="A1031" s="91" t="s">
        <v>368</v>
      </c>
      <c r="B1031" s="91"/>
      <c r="C1031" s="58">
        <v>760000</v>
      </c>
      <c r="D1031" s="58">
        <v>760000</v>
      </c>
      <c r="E1031" s="58">
        <v>760000</v>
      </c>
      <c r="F1031" s="58">
        <v>100</v>
      </c>
      <c r="G1031" s="58">
        <v>100</v>
      </c>
      <c r="H1031" s="58">
        <v>100</v>
      </c>
    </row>
    <row r="1032" spans="1:8" ht="12.75">
      <c r="A1032" s="89" t="s">
        <v>369</v>
      </c>
      <c r="B1032" s="89"/>
      <c r="C1032" s="59">
        <v>760000</v>
      </c>
      <c r="D1032" s="59">
        <v>760000</v>
      </c>
      <c r="E1032" s="59">
        <v>760000</v>
      </c>
      <c r="F1032" s="59">
        <v>100</v>
      </c>
      <c r="G1032" s="59">
        <v>100</v>
      </c>
      <c r="H1032" s="59">
        <v>100</v>
      </c>
    </row>
    <row r="1033" spans="1:8" ht="12.75">
      <c r="A1033" s="90" t="s">
        <v>252</v>
      </c>
      <c r="B1033" s="90"/>
      <c r="C1033" s="60">
        <v>760000</v>
      </c>
      <c r="D1033" s="60">
        <v>760000</v>
      </c>
      <c r="E1033" s="60">
        <v>760000</v>
      </c>
      <c r="F1033" s="60">
        <v>100</v>
      </c>
      <c r="G1033" s="60">
        <v>100</v>
      </c>
      <c r="H1033" s="60">
        <v>100</v>
      </c>
    </row>
    <row r="1034" spans="1:8" ht="12.75">
      <c r="A1034" t="s">
        <v>3</v>
      </c>
      <c r="B1034" t="s">
        <v>12</v>
      </c>
      <c r="C1034" s="1">
        <v>760000</v>
      </c>
      <c r="D1034" s="1">
        <v>760000</v>
      </c>
      <c r="E1034" s="1">
        <v>760000</v>
      </c>
      <c r="F1034" s="1">
        <v>100</v>
      </c>
      <c r="G1034" s="1">
        <v>100</v>
      </c>
      <c r="H1034" s="1">
        <v>100</v>
      </c>
    </row>
    <row r="1035" spans="1:8" ht="12.75">
      <c r="A1035" t="s">
        <v>79</v>
      </c>
      <c r="B1035" t="s">
        <v>80</v>
      </c>
      <c r="C1035" s="1">
        <v>760000</v>
      </c>
      <c r="D1035" s="1">
        <v>760000</v>
      </c>
      <c r="E1035" s="1">
        <v>760000</v>
      </c>
      <c r="F1035" s="1">
        <v>100</v>
      </c>
      <c r="G1035" s="1">
        <v>100</v>
      </c>
      <c r="H1035" s="1">
        <v>100</v>
      </c>
    </row>
    <row r="1036" spans="1:8" ht="12.75">
      <c r="A1036" t="s">
        <v>83</v>
      </c>
      <c r="B1036" t="s">
        <v>84</v>
      </c>
      <c r="C1036" s="1">
        <v>28200</v>
      </c>
      <c r="D1036" s="1">
        <v>0</v>
      </c>
      <c r="E1036" s="1">
        <v>0</v>
      </c>
      <c r="F1036" s="1">
        <v>0</v>
      </c>
      <c r="G1036" s="1">
        <v>0</v>
      </c>
      <c r="H1036" s="1">
        <v>0</v>
      </c>
    </row>
    <row r="1037" spans="1:8" ht="12.75">
      <c r="A1037" t="s">
        <v>85</v>
      </c>
      <c r="B1037" t="s">
        <v>86</v>
      </c>
      <c r="C1037" s="1">
        <v>463200</v>
      </c>
      <c r="D1037" s="1">
        <v>0</v>
      </c>
      <c r="E1037" s="1">
        <v>0</v>
      </c>
      <c r="F1037" s="1">
        <v>0</v>
      </c>
      <c r="G1037" s="1">
        <v>0</v>
      </c>
      <c r="H1037" s="1">
        <v>0</v>
      </c>
    </row>
    <row r="1038" spans="1:8" ht="12.75">
      <c r="A1038" t="s">
        <v>89</v>
      </c>
      <c r="B1038" t="s">
        <v>90</v>
      </c>
      <c r="C1038" s="1">
        <v>268600</v>
      </c>
      <c r="D1038" s="1">
        <v>0</v>
      </c>
      <c r="E1038" s="1">
        <v>0</v>
      </c>
      <c r="F1038" s="1">
        <v>0</v>
      </c>
      <c r="G1038" s="1">
        <v>0</v>
      </c>
      <c r="H1038" s="1">
        <v>0</v>
      </c>
    </row>
    <row r="1039" spans="3:8" ht="12.75">
      <c r="C1039" s="1"/>
      <c r="D1039" s="1"/>
      <c r="E1039" s="1"/>
      <c r="F1039" s="1"/>
      <c r="G1039" s="1"/>
      <c r="H1039" s="1"/>
    </row>
    <row r="1040" spans="3:8" ht="12.75">
      <c r="C1040" s="1"/>
      <c r="D1040" s="1"/>
      <c r="E1040" s="1"/>
      <c r="F1040" s="1"/>
      <c r="G1040" s="1"/>
      <c r="H1040" s="1"/>
    </row>
    <row r="1041" spans="3:8" ht="12.75">
      <c r="C1041" s="1"/>
      <c r="D1041" s="1"/>
      <c r="E1041" s="1"/>
      <c r="F1041" s="1"/>
      <c r="G1041" s="1"/>
      <c r="H1041" s="1"/>
    </row>
    <row r="1042" spans="1:8" ht="12.75">
      <c r="A1042" s="48" t="s">
        <v>173</v>
      </c>
      <c r="B1042" s="49"/>
      <c r="C1042" s="12" t="s">
        <v>176</v>
      </c>
      <c r="D1042" s="12" t="s">
        <v>162</v>
      </c>
      <c r="E1042" s="12" t="s">
        <v>177</v>
      </c>
      <c r="F1042" s="12"/>
      <c r="G1042" s="12" t="s">
        <v>163</v>
      </c>
      <c r="H1042" s="12"/>
    </row>
    <row r="1043" spans="1:8" ht="12.75">
      <c r="A1043" s="50" t="s">
        <v>174</v>
      </c>
      <c r="B1043" s="51" t="s">
        <v>175</v>
      </c>
      <c r="C1043" s="52" t="s">
        <v>1</v>
      </c>
      <c r="D1043" s="52" t="s">
        <v>2</v>
      </c>
      <c r="E1043" s="52" t="s">
        <v>3</v>
      </c>
      <c r="F1043" s="52" t="s">
        <v>4</v>
      </c>
      <c r="G1043" s="52" t="s">
        <v>5</v>
      </c>
      <c r="H1043" s="52" t="s">
        <v>6</v>
      </c>
    </row>
    <row r="1044" spans="1:8" ht="12.75">
      <c r="A1044" s="91" t="s">
        <v>370</v>
      </c>
      <c r="B1044" s="91"/>
      <c r="C1044" s="58">
        <v>54620</v>
      </c>
      <c r="D1044" s="58">
        <v>54620</v>
      </c>
      <c r="E1044" s="58">
        <v>54620</v>
      </c>
      <c r="F1044" s="58">
        <v>100</v>
      </c>
      <c r="G1044" s="58">
        <v>100</v>
      </c>
      <c r="H1044" s="58">
        <v>100</v>
      </c>
    </row>
    <row r="1045" spans="1:8" ht="12.75">
      <c r="A1045" s="89" t="s">
        <v>371</v>
      </c>
      <c r="B1045" s="89"/>
      <c r="C1045" s="59">
        <v>54620</v>
      </c>
      <c r="D1045" s="59">
        <v>54620</v>
      </c>
      <c r="E1045" s="59">
        <v>54620</v>
      </c>
      <c r="F1045" s="59">
        <v>100</v>
      </c>
      <c r="G1045" s="59">
        <v>100</v>
      </c>
      <c r="H1045" s="59">
        <v>100</v>
      </c>
    </row>
    <row r="1046" spans="1:8" ht="12.75">
      <c r="A1046" s="90" t="s">
        <v>187</v>
      </c>
      <c r="B1046" s="90"/>
      <c r="C1046" s="60">
        <v>54620</v>
      </c>
      <c r="D1046" s="60">
        <v>54620</v>
      </c>
      <c r="E1046" s="60">
        <v>54620</v>
      </c>
      <c r="F1046" s="60">
        <v>100</v>
      </c>
      <c r="G1046" s="60">
        <v>100</v>
      </c>
      <c r="H1046" s="60">
        <v>100</v>
      </c>
    </row>
    <row r="1047" spans="1:8" ht="12.75">
      <c r="A1047" t="s">
        <v>3</v>
      </c>
      <c r="B1047" t="s">
        <v>12</v>
      </c>
      <c r="C1047" s="1">
        <v>54620</v>
      </c>
      <c r="D1047" s="1">
        <v>54620</v>
      </c>
      <c r="E1047" s="1">
        <v>54620</v>
      </c>
      <c r="F1047" s="1">
        <v>100</v>
      </c>
      <c r="G1047" s="1">
        <v>100</v>
      </c>
      <c r="H1047" s="1">
        <v>100</v>
      </c>
    </row>
    <row r="1048" spans="1:8" ht="12.75">
      <c r="A1048" t="s">
        <v>79</v>
      </c>
      <c r="B1048" t="s">
        <v>80</v>
      </c>
      <c r="C1048" s="1">
        <v>54620</v>
      </c>
      <c r="D1048" s="1">
        <v>54620</v>
      </c>
      <c r="E1048" s="1">
        <v>54620</v>
      </c>
      <c r="F1048" s="1">
        <v>100</v>
      </c>
      <c r="G1048" s="1">
        <v>100</v>
      </c>
      <c r="H1048" s="1">
        <v>100</v>
      </c>
    </row>
    <row r="1049" spans="1:8" ht="12.75">
      <c r="A1049" t="s">
        <v>85</v>
      </c>
      <c r="B1049" t="s">
        <v>86</v>
      </c>
      <c r="C1049" s="1">
        <v>45430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</row>
    <row r="1050" spans="1:8" ht="12.75">
      <c r="A1050" t="s">
        <v>89</v>
      </c>
      <c r="B1050" t="s">
        <v>90</v>
      </c>
      <c r="C1050" s="1">
        <v>9190</v>
      </c>
      <c r="D1050" s="1">
        <v>0</v>
      </c>
      <c r="E1050" s="1">
        <v>0</v>
      </c>
      <c r="F1050" s="1">
        <v>0</v>
      </c>
      <c r="G1050" s="1">
        <v>0</v>
      </c>
      <c r="H1050" s="1">
        <v>0</v>
      </c>
    </row>
    <row r="1051" spans="1:8" ht="12.75">
      <c r="A1051" s="91" t="s">
        <v>372</v>
      </c>
      <c r="B1051" s="91"/>
      <c r="C1051" s="58">
        <v>8460</v>
      </c>
      <c r="D1051" s="58">
        <v>8460</v>
      </c>
      <c r="E1051" s="58">
        <v>8460</v>
      </c>
      <c r="F1051" s="58">
        <v>100</v>
      </c>
      <c r="G1051" s="58">
        <v>100</v>
      </c>
      <c r="H1051" s="58">
        <v>100</v>
      </c>
    </row>
    <row r="1052" spans="1:8" ht="12.75">
      <c r="A1052" s="89" t="s">
        <v>373</v>
      </c>
      <c r="B1052" s="89"/>
      <c r="C1052" s="59">
        <v>8460</v>
      </c>
      <c r="D1052" s="59">
        <v>8460</v>
      </c>
      <c r="E1052" s="59">
        <v>8460</v>
      </c>
      <c r="F1052" s="59">
        <v>100</v>
      </c>
      <c r="G1052" s="59">
        <v>100</v>
      </c>
      <c r="H1052" s="59">
        <v>100</v>
      </c>
    </row>
    <row r="1053" spans="1:8" ht="12.75">
      <c r="A1053" s="90" t="s">
        <v>187</v>
      </c>
      <c r="B1053" s="90"/>
      <c r="C1053" s="60">
        <v>8460</v>
      </c>
      <c r="D1053" s="60">
        <v>8460</v>
      </c>
      <c r="E1053" s="60">
        <v>8460</v>
      </c>
      <c r="F1053" s="60">
        <v>100</v>
      </c>
      <c r="G1053" s="60">
        <v>100</v>
      </c>
      <c r="H1053" s="60">
        <v>100</v>
      </c>
    </row>
    <row r="1054" spans="1:8" ht="12.75">
      <c r="A1054" t="s">
        <v>3</v>
      </c>
      <c r="B1054" t="s">
        <v>12</v>
      </c>
      <c r="C1054" s="1">
        <v>8460</v>
      </c>
      <c r="D1054" s="1">
        <v>8460</v>
      </c>
      <c r="E1054" s="1">
        <v>8460</v>
      </c>
      <c r="F1054" s="1">
        <v>100</v>
      </c>
      <c r="G1054" s="1">
        <v>100</v>
      </c>
      <c r="H1054" s="1">
        <v>100</v>
      </c>
    </row>
    <row r="1055" spans="1:8" ht="12.75">
      <c r="A1055" t="s">
        <v>79</v>
      </c>
      <c r="B1055" t="s">
        <v>80</v>
      </c>
      <c r="C1055" s="1">
        <v>8460</v>
      </c>
      <c r="D1055" s="1">
        <v>8460</v>
      </c>
      <c r="E1055" s="1">
        <v>8460</v>
      </c>
      <c r="F1055" s="1">
        <v>100</v>
      </c>
      <c r="G1055" s="1">
        <v>100</v>
      </c>
      <c r="H1055" s="1">
        <v>100</v>
      </c>
    </row>
    <row r="1056" spans="1:8" ht="12.75">
      <c r="A1056" t="s">
        <v>85</v>
      </c>
      <c r="B1056" t="s">
        <v>86</v>
      </c>
      <c r="C1056" s="1">
        <v>4700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</row>
    <row r="1057" spans="1:8" ht="12.75">
      <c r="A1057" t="s">
        <v>89</v>
      </c>
      <c r="B1057" t="s">
        <v>90</v>
      </c>
      <c r="C1057" s="1">
        <v>3760</v>
      </c>
      <c r="D1057" s="1">
        <v>0</v>
      </c>
      <c r="E1057" s="1">
        <v>0</v>
      </c>
      <c r="F1057" s="1">
        <v>0</v>
      </c>
      <c r="G1057" s="1">
        <v>0</v>
      </c>
      <c r="H1057" s="1">
        <v>0</v>
      </c>
    </row>
    <row r="1058" spans="1:8" ht="12.75">
      <c r="A1058" s="91" t="s">
        <v>374</v>
      </c>
      <c r="B1058" s="91"/>
      <c r="C1058" s="58">
        <v>26460</v>
      </c>
      <c r="D1058" s="58">
        <v>26460</v>
      </c>
      <c r="E1058" s="58">
        <v>26460</v>
      </c>
      <c r="F1058" s="58">
        <v>100</v>
      </c>
      <c r="G1058" s="58">
        <v>100</v>
      </c>
      <c r="H1058" s="58">
        <v>100</v>
      </c>
    </row>
    <row r="1059" spans="1:8" ht="12.75">
      <c r="A1059" s="89" t="s">
        <v>375</v>
      </c>
      <c r="B1059" s="89"/>
      <c r="C1059" s="59">
        <v>26460</v>
      </c>
      <c r="D1059" s="59">
        <v>26460</v>
      </c>
      <c r="E1059" s="59">
        <v>26460</v>
      </c>
      <c r="F1059" s="59">
        <v>100</v>
      </c>
      <c r="G1059" s="59">
        <v>100</v>
      </c>
      <c r="H1059" s="59">
        <v>100</v>
      </c>
    </row>
    <row r="1060" spans="1:8" ht="12.75">
      <c r="A1060" s="90" t="s">
        <v>187</v>
      </c>
      <c r="B1060" s="90"/>
      <c r="C1060" s="60">
        <v>26460</v>
      </c>
      <c r="D1060" s="60">
        <v>26460</v>
      </c>
      <c r="E1060" s="60">
        <v>26460</v>
      </c>
      <c r="F1060" s="60">
        <v>100</v>
      </c>
      <c r="G1060" s="60">
        <v>100</v>
      </c>
      <c r="H1060" s="60">
        <v>100</v>
      </c>
    </row>
    <row r="1061" spans="1:8" ht="12.75">
      <c r="A1061" t="s">
        <v>3</v>
      </c>
      <c r="B1061" t="s">
        <v>12</v>
      </c>
      <c r="C1061" s="1">
        <v>26460</v>
      </c>
      <c r="D1061" s="1">
        <v>26460</v>
      </c>
      <c r="E1061" s="1">
        <v>26460</v>
      </c>
      <c r="F1061" s="1">
        <v>100</v>
      </c>
      <c r="G1061" s="1">
        <v>100</v>
      </c>
      <c r="H1061" s="1">
        <v>100</v>
      </c>
    </row>
    <row r="1062" spans="1:8" ht="12.75">
      <c r="A1062" t="s">
        <v>79</v>
      </c>
      <c r="B1062" t="s">
        <v>80</v>
      </c>
      <c r="C1062" s="1">
        <v>26460</v>
      </c>
      <c r="D1062" s="1">
        <v>26460</v>
      </c>
      <c r="E1062" s="1">
        <v>26460</v>
      </c>
      <c r="F1062" s="1">
        <v>100</v>
      </c>
      <c r="G1062" s="1">
        <v>100</v>
      </c>
      <c r="H1062" s="1">
        <v>100</v>
      </c>
    </row>
    <row r="1063" spans="1:8" ht="12.75">
      <c r="A1063" t="s">
        <v>85</v>
      </c>
      <c r="B1063" t="s">
        <v>86</v>
      </c>
      <c r="C1063" s="1">
        <v>21000</v>
      </c>
      <c r="D1063" s="1">
        <v>0</v>
      </c>
      <c r="E1063" s="1">
        <v>0</v>
      </c>
      <c r="F1063" s="1">
        <v>0</v>
      </c>
      <c r="G1063" s="1">
        <v>0</v>
      </c>
      <c r="H1063" s="1">
        <v>0</v>
      </c>
    </row>
    <row r="1064" spans="1:8" ht="12.75">
      <c r="A1064" t="s">
        <v>89</v>
      </c>
      <c r="B1064" t="s">
        <v>90</v>
      </c>
      <c r="C1064" s="1">
        <v>5460</v>
      </c>
      <c r="D1064" s="1">
        <v>0</v>
      </c>
      <c r="E1064" s="1">
        <v>0</v>
      </c>
      <c r="F1064" s="1">
        <v>0</v>
      </c>
      <c r="G1064" s="1">
        <v>0</v>
      </c>
      <c r="H1064" s="1">
        <v>0</v>
      </c>
    </row>
    <row r="1065" spans="1:8" ht="12.75">
      <c r="A1065" s="91" t="s">
        <v>376</v>
      </c>
      <c r="B1065" s="91"/>
      <c r="C1065" s="58">
        <v>693150</v>
      </c>
      <c r="D1065" s="58">
        <v>693150</v>
      </c>
      <c r="E1065" s="58">
        <v>693150</v>
      </c>
      <c r="F1065" s="58">
        <v>100</v>
      </c>
      <c r="G1065" s="58">
        <v>100</v>
      </c>
      <c r="H1065" s="58">
        <v>100</v>
      </c>
    </row>
    <row r="1066" spans="1:8" ht="12.75">
      <c r="A1066" s="89" t="s">
        <v>377</v>
      </c>
      <c r="B1066" s="89"/>
      <c r="C1066" s="59">
        <v>693150</v>
      </c>
      <c r="D1066" s="59">
        <v>693150</v>
      </c>
      <c r="E1066" s="59">
        <v>693150</v>
      </c>
      <c r="F1066" s="59">
        <v>100</v>
      </c>
      <c r="G1066" s="59">
        <v>100</v>
      </c>
      <c r="H1066" s="59">
        <v>100</v>
      </c>
    </row>
    <row r="1067" spans="1:8" ht="12.75">
      <c r="A1067" s="90" t="s">
        <v>187</v>
      </c>
      <c r="B1067" s="90"/>
      <c r="C1067" s="60">
        <v>693150</v>
      </c>
      <c r="D1067" s="60">
        <v>693150</v>
      </c>
      <c r="E1067" s="60">
        <v>693150</v>
      </c>
      <c r="F1067" s="60">
        <v>100</v>
      </c>
      <c r="G1067" s="60">
        <v>100</v>
      </c>
      <c r="H1067" s="60">
        <v>100</v>
      </c>
    </row>
    <row r="1068" spans="1:8" ht="12.75">
      <c r="A1068" t="s">
        <v>3</v>
      </c>
      <c r="B1068" t="s">
        <v>12</v>
      </c>
      <c r="C1068" s="1">
        <v>693150</v>
      </c>
      <c r="D1068" s="1">
        <v>693150</v>
      </c>
      <c r="E1068" s="1">
        <v>693150</v>
      </c>
      <c r="F1068" s="1">
        <v>100</v>
      </c>
      <c r="G1068" s="1">
        <v>100</v>
      </c>
      <c r="H1068" s="1">
        <v>100</v>
      </c>
    </row>
    <row r="1069" spans="1:8" ht="12.75">
      <c r="A1069" t="s">
        <v>79</v>
      </c>
      <c r="B1069" t="s">
        <v>80</v>
      </c>
      <c r="C1069" s="1">
        <v>693150</v>
      </c>
      <c r="D1069" s="1">
        <v>693150</v>
      </c>
      <c r="E1069" s="1">
        <v>693150</v>
      </c>
      <c r="F1069" s="1">
        <v>100</v>
      </c>
      <c r="G1069" s="1">
        <v>100</v>
      </c>
      <c r="H1069" s="1">
        <v>100</v>
      </c>
    </row>
    <row r="1070" spans="1:8" ht="12.75">
      <c r="A1070" t="s">
        <v>85</v>
      </c>
      <c r="B1070" t="s">
        <v>86</v>
      </c>
      <c r="C1070" s="1">
        <v>604100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</row>
    <row r="1071" spans="1:8" ht="12.75">
      <c r="A1071" t="s">
        <v>89</v>
      </c>
      <c r="B1071" t="s">
        <v>90</v>
      </c>
      <c r="C1071" s="1">
        <v>89050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</row>
    <row r="1072" spans="1:8" ht="12.75">
      <c r="A1072" s="92" t="s">
        <v>378</v>
      </c>
      <c r="B1072" s="92"/>
      <c r="C1072" s="61">
        <v>941500</v>
      </c>
      <c r="D1072" s="61">
        <v>941500</v>
      </c>
      <c r="E1072" s="61">
        <v>941500</v>
      </c>
      <c r="F1072" s="61">
        <v>100</v>
      </c>
      <c r="G1072" s="61">
        <v>100</v>
      </c>
      <c r="H1072" s="61">
        <v>100</v>
      </c>
    </row>
    <row r="1073" spans="1:8" ht="12.75">
      <c r="A1073" s="91" t="s">
        <v>379</v>
      </c>
      <c r="B1073" s="91"/>
      <c r="C1073" s="58">
        <v>499500</v>
      </c>
      <c r="D1073" s="58">
        <v>499500</v>
      </c>
      <c r="E1073" s="58">
        <v>499500</v>
      </c>
      <c r="F1073" s="58">
        <v>100</v>
      </c>
      <c r="G1073" s="58">
        <v>100</v>
      </c>
      <c r="H1073" s="58">
        <v>100</v>
      </c>
    </row>
    <row r="1074" spans="1:8" ht="12.75">
      <c r="A1074" s="89" t="s">
        <v>380</v>
      </c>
      <c r="B1074" s="89"/>
      <c r="C1074" s="59">
        <v>407200</v>
      </c>
      <c r="D1074" s="59">
        <v>407200</v>
      </c>
      <c r="E1074" s="59">
        <v>407200</v>
      </c>
      <c r="F1074" s="59">
        <v>100</v>
      </c>
      <c r="G1074" s="59">
        <v>100</v>
      </c>
      <c r="H1074" s="59">
        <v>100</v>
      </c>
    </row>
    <row r="1075" spans="1:8" ht="12.75">
      <c r="A1075" s="90" t="s">
        <v>381</v>
      </c>
      <c r="B1075" s="90"/>
      <c r="C1075" s="60">
        <v>407200</v>
      </c>
      <c r="D1075" s="60">
        <v>407200</v>
      </c>
      <c r="E1075" s="60">
        <v>407200</v>
      </c>
      <c r="F1075" s="60">
        <v>100</v>
      </c>
      <c r="G1075" s="60">
        <v>100</v>
      </c>
      <c r="H1075" s="60">
        <v>100</v>
      </c>
    </row>
    <row r="1076" spans="1:8" ht="12.75">
      <c r="A1076" t="s">
        <v>3</v>
      </c>
      <c r="B1076" t="s">
        <v>12</v>
      </c>
      <c r="C1076" s="1">
        <v>368700</v>
      </c>
      <c r="D1076" s="1">
        <v>368700</v>
      </c>
      <c r="E1076" s="1">
        <v>368700</v>
      </c>
      <c r="F1076" s="1">
        <v>100</v>
      </c>
      <c r="G1076" s="1">
        <v>100</v>
      </c>
      <c r="H1076" s="1">
        <v>100</v>
      </c>
    </row>
    <row r="1077" spans="1:8" ht="12.75">
      <c r="A1077" t="s">
        <v>71</v>
      </c>
      <c r="B1077" t="s">
        <v>72</v>
      </c>
      <c r="C1077" s="1">
        <v>36200</v>
      </c>
      <c r="D1077" s="1">
        <v>36200</v>
      </c>
      <c r="E1077" s="1">
        <v>36200</v>
      </c>
      <c r="F1077" s="1">
        <v>100</v>
      </c>
      <c r="G1077" s="1">
        <v>100</v>
      </c>
      <c r="H1077" s="1">
        <v>100</v>
      </c>
    </row>
    <row r="1078" spans="1:8" ht="12.75">
      <c r="A1078" t="s">
        <v>75</v>
      </c>
      <c r="B1078" t="s">
        <v>76</v>
      </c>
      <c r="C1078" s="1">
        <v>36200</v>
      </c>
      <c r="D1078" s="1">
        <v>0</v>
      </c>
      <c r="E1078" s="1">
        <v>0</v>
      </c>
      <c r="F1078" s="1">
        <v>0</v>
      </c>
      <c r="G1078" s="1">
        <v>0</v>
      </c>
      <c r="H1078" s="1">
        <v>0</v>
      </c>
    </row>
    <row r="1079" spans="1:8" ht="12.75">
      <c r="A1079" t="s">
        <v>79</v>
      </c>
      <c r="B1079" t="s">
        <v>80</v>
      </c>
      <c r="C1079" s="1">
        <v>332500</v>
      </c>
      <c r="D1079" s="1">
        <v>332500</v>
      </c>
      <c r="E1079" s="1">
        <v>332500</v>
      </c>
      <c r="F1079" s="1">
        <v>100</v>
      </c>
      <c r="G1079" s="1">
        <v>100</v>
      </c>
      <c r="H1079" s="1">
        <v>100</v>
      </c>
    </row>
    <row r="1080" spans="1:8" ht="12.75">
      <c r="A1080" t="s">
        <v>81</v>
      </c>
      <c r="B1080" t="s">
        <v>82</v>
      </c>
      <c r="C1080" s="1">
        <v>16500</v>
      </c>
      <c r="D1080" s="1">
        <v>0</v>
      </c>
      <c r="E1080" s="1">
        <v>0</v>
      </c>
      <c r="F1080" s="1">
        <v>0</v>
      </c>
      <c r="G1080" s="1">
        <v>0</v>
      </c>
      <c r="H1080" s="1">
        <v>0</v>
      </c>
    </row>
    <row r="1081" spans="1:8" ht="12.75">
      <c r="A1081" t="s">
        <v>83</v>
      </c>
      <c r="B1081" t="s">
        <v>84</v>
      </c>
      <c r="C1081" s="1">
        <v>108100</v>
      </c>
      <c r="D1081" s="1">
        <v>0</v>
      </c>
      <c r="E1081" s="1">
        <v>0</v>
      </c>
      <c r="F1081" s="1">
        <v>0</v>
      </c>
      <c r="G1081" s="1">
        <v>0</v>
      </c>
      <c r="H1081" s="1">
        <v>0</v>
      </c>
    </row>
    <row r="1082" spans="1:8" ht="12.75">
      <c r="A1082" t="s">
        <v>85</v>
      </c>
      <c r="B1082" t="s">
        <v>86</v>
      </c>
      <c r="C1082" s="1">
        <v>184900</v>
      </c>
      <c r="D1082" s="1">
        <v>0</v>
      </c>
      <c r="E1082" s="1">
        <v>0</v>
      </c>
      <c r="F1082" s="1">
        <v>0</v>
      </c>
      <c r="G1082" s="1">
        <v>0</v>
      </c>
      <c r="H1082" s="1">
        <v>0</v>
      </c>
    </row>
    <row r="1083" spans="1:8" ht="12.75">
      <c r="A1083" t="s">
        <v>89</v>
      </c>
      <c r="B1083" t="s">
        <v>90</v>
      </c>
      <c r="C1083" s="1">
        <v>23000</v>
      </c>
      <c r="D1083" s="1">
        <v>0</v>
      </c>
      <c r="E1083" s="1">
        <v>0</v>
      </c>
      <c r="F1083" s="1">
        <v>0</v>
      </c>
      <c r="G1083" s="1">
        <v>0</v>
      </c>
      <c r="H1083" s="1">
        <v>0</v>
      </c>
    </row>
    <row r="1084" spans="1:8" ht="12.75">
      <c r="A1084" t="s">
        <v>13</v>
      </c>
      <c r="B1084" t="s">
        <v>14</v>
      </c>
      <c r="C1084" s="1">
        <v>38500</v>
      </c>
      <c r="D1084" s="1">
        <v>38500</v>
      </c>
      <c r="E1084" s="1">
        <v>38500</v>
      </c>
      <c r="F1084" s="1">
        <v>100</v>
      </c>
      <c r="G1084" s="1">
        <v>100</v>
      </c>
      <c r="H1084" s="1">
        <v>100</v>
      </c>
    </row>
    <row r="1085" spans="1:8" ht="12.75">
      <c r="A1085" t="s">
        <v>125</v>
      </c>
      <c r="B1085" t="s">
        <v>126</v>
      </c>
      <c r="C1085" s="1">
        <v>38500</v>
      </c>
      <c r="D1085" s="1">
        <v>38500</v>
      </c>
      <c r="E1085" s="1">
        <v>38500</v>
      </c>
      <c r="F1085" s="1">
        <v>100</v>
      </c>
      <c r="G1085" s="1">
        <v>100</v>
      </c>
      <c r="H1085" s="1">
        <v>100</v>
      </c>
    </row>
    <row r="1086" spans="1:8" ht="12.75">
      <c r="A1086" s="48" t="s">
        <v>173</v>
      </c>
      <c r="B1086" s="49"/>
      <c r="C1086" s="12" t="s">
        <v>176</v>
      </c>
      <c r="D1086" s="12" t="s">
        <v>162</v>
      </c>
      <c r="E1086" s="12" t="s">
        <v>177</v>
      </c>
      <c r="F1086" s="12"/>
      <c r="G1086" s="12" t="s">
        <v>163</v>
      </c>
      <c r="H1086" s="12"/>
    </row>
    <row r="1087" spans="1:8" ht="12.75">
      <c r="A1087" s="50" t="s">
        <v>174</v>
      </c>
      <c r="B1087" s="51" t="s">
        <v>175</v>
      </c>
      <c r="C1087" s="52" t="s">
        <v>1</v>
      </c>
      <c r="D1087" s="52" t="s">
        <v>2</v>
      </c>
      <c r="E1087" s="52" t="s">
        <v>3</v>
      </c>
      <c r="F1087" s="52" t="s">
        <v>4</v>
      </c>
      <c r="G1087" s="52" t="s">
        <v>5</v>
      </c>
      <c r="H1087" s="52" t="s">
        <v>6</v>
      </c>
    </row>
    <row r="1088" spans="1:8" ht="12.75">
      <c r="A1088" t="s">
        <v>129</v>
      </c>
      <c r="B1088" t="s">
        <v>130</v>
      </c>
      <c r="C1088" s="1">
        <v>31500</v>
      </c>
      <c r="D1088" s="1">
        <v>0</v>
      </c>
      <c r="E1088" s="1">
        <v>0</v>
      </c>
      <c r="F1088" s="1">
        <v>0</v>
      </c>
      <c r="G1088" s="1">
        <v>0</v>
      </c>
      <c r="H1088" s="1">
        <v>0</v>
      </c>
    </row>
    <row r="1089" spans="1:8" ht="12.75">
      <c r="A1089" t="s">
        <v>133</v>
      </c>
      <c r="B1089" t="s">
        <v>134</v>
      </c>
      <c r="C1089" s="1">
        <v>7000</v>
      </c>
      <c r="D1089" s="1">
        <v>0</v>
      </c>
      <c r="E1089" s="1">
        <v>0</v>
      </c>
      <c r="F1089" s="1">
        <v>0</v>
      </c>
      <c r="G1089" s="1">
        <v>0</v>
      </c>
      <c r="H1089" s="1">
        <v>0</v>
      </c>
    </row>
    <row r="1090" spans="1:8" ht="12.75">
      <c r="A1090" s="89" t="s">
        <v>382</v>
      </c>
      <c r="B1090" s="89"/>
      <c r="C1090" s="59">
        <v>92300</v>
      </c>
      <c r="D1090" s="59">
        <v>92300</v>
      </c>
      <c r="E1090" s="59">
        <v>92300</v>
      </c>
      <c r="F1090" s="59">
        <v>100</v>
      </c>
      <c r="G1090" s="59">
        <v>100</v>
      </c>
      <c r="H1090" s="59">
        <v>100</v>
      </c>
    </row>
    <row r="1091" spans="1:8" ht="12.75">
      <c r="A1091" s="90" t="s">
        <v>381</v>
      </c>
      <c r="B1091" s="90"/>
      <c r="C1091" s="60">
        <v>92300</v>
      </c>
      <c r="D1091" s="60">
        <v>92300</v>
      </c>
      <c r="E1091" s="60">
        <v>92300</v>
      </c>
      <c r="F1091" s="60">
        <v>100</v>
      </c>
      <c r="G1091" s="60">
        <v>100</v>
      </c>
      <c r="H1091" s="60">
        <v>100</v>
      </c>
    </row>
    <row r="1092" spans="1:8" ht="12.75">
      <c r="A1092" t="s">
        <v>13</v>
      </c>
      <c r="B1092" t="s">
        <v>14</v>
      </c>
      <c r="C1092" s="1">
        <v>92300</v>
      </c>
      <c r="D1092" s="1">
        <v>92300</v>
      </c>
      <c r="E1092" s="1">
        <v>92300</v>
      </c>
      <c r="F1092" s="1">
        <v>100</v>
      </c>
      <c r="G1092" s="1">
        <v>100</v>
      </c>
      <c r="H1092" s="1">
        <v>100</v>
      </c>
    </row>
    <row r="1093" spans="1:8" ht="12.75">
      <c r="A1093" t="s">
        <v>135</v>
      </c>
      <c r="B1093" t="s">
        <v>136</v>
      </c>
      <c r="C1093" s="1">
        <v>92300</v>
      </c>
      <c r="D1093" s="1">
        <v>92300</v>
      </c>
      <c r="E1093" s="1">
        <v>92300</v>
      </c>
      <c r="F1093" s="1">
        <v>100</v>
      </c>
      <c r="G1093" s="1">
        <v>100</v>
      </c>
      <c r="H1093" s="1">
        <v>100</v>
      </c>
    </row>
    <row r="1094" spans="1:8" ht="12.75">
      <c r="A1094" t="s">
        <v>137</v>
      </c>
      <c r="B1094" t="s">
        <v>138</v>
      </c>
      <c r="C1094" s="1">
        <v>92300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</row>
    <row r="1095" spans="1:8" ht="12.75">
      <c r="A1095" s="91" t="s">
        <v>383</v>
      </c>
      <c r="B1095" s="91"/>
      <c r="C1095" s="58">
        <v>125000</v>
      </c>
      <c r="D1095" s="58">
        <v>125000</v>
      </c>
      <c r="E1095" s="58">
        <v>125000</v>
      </c>
      <c r="F1095" s="58">
        <v>100</v>
      </c>
      <c r="G1095" s="58">
        <v>100</v>
      </c>
      <c r="H1095" s="58">
        <v>100</v>
      </c>
    </row>
    <row r="1096" spans="1:8" ht="12.75">
      <c r="A1096" s="89" t="s">
        <v>384</v>
      </c>
      <c r="B1096" s="89"/>
      <c r="C1096" s="59">
        <v>125000</v>
      </c>
      <c r="D1096" s="59">
        <v>125000</v>
      </c>
      <c r="E1096" s="59">
        <v>125000</v>
      </c>
      <c r="F1096" s="59">
        <v>100</v>
      </c>
      <c r="G1096" s="59">
        <v>100</v>
      </c>
      <c r="H1096" s="59">
        <v>100</v>
      </c>
    </row>
    <row r="1097" spans="1:8" ht="12.75">
      <c r="A1097" s="90" t="s">
        <v>381</v>
      </c>
      <c r="B1097" s="90"/>
      <c r="C1097" s="60">
        <v>24000</v>
      </c>
      <c r="D1097" s="60">
        <v>24000</v>
      </c>
      <c r="E1097" s="60">
        <v>24000</v>
      </c>
      <c r="F1097" s="60">
        <v>100</v>
      </c>
      <c r="G1097" s="60">
        <v>100</v>
      </c>
      <c r="H1097" s="60">
        <v>100</v>
      </c>
    </row>
    <row r="1098" spans="1:8" ht="12.75">
      <c r="A1098" t="s">
        <v>3</v>
      </c>
      <c r="B1098" t="s">
        <v>12</v>
      </c>
      <c r="C1098" s="1">
        <v>24000</v>
      </c>
      <c r="D1098" s="1">
        <v>24000</v>
      </c>
      <c r="E1098" s="1">
        <v>24000</v>
      </c>
      <c r="F1098" s="1">
        <v>100</v>
      </c>
      <c r="G1098" s="1">
        <v>100</v>
      </c>
      <c r="H1098" s="1">
        <v>100</v>
      </c>
    </row>
    <row r="1099" spans="1:8" ht="12.75">
      <c r="A1099" t="s">
        <v>79</v>
      </c>
      <c r="B1099" t="s">
        <v>80</v>
      </c>
      <c r="C1099" s="1">
        <v>24000</v>
      </c>
      <c r="D1099" s="1">
        <v>24000</v>
      </c>
      <c r="E1099" s="1">
        <v>24000</v>
      </c>
      <c r="F1099" s="1">
        <v>100</v>
      </c>
      <c r="G1099" s="1">
        <v>100</v>
      </c>
      <c r="H1099" s="1">
        <v>100</v>
      </c>
    </row>
    <row r="1100" spans="1:8" ht="12.75">
      <c r="A1100" t="s">
        <v>85</v>
      </c>
      <c r="B1100" t="s">
        <v>86</v>
      </c>
      <c r="C1100" s="1">
        <v>20800</v>
      </c>
      <c r="D1100" s="1">
        <v>0</v>
      </c>
      <c r="E1100" s="1">
        <v>0</v>
      </c>
      <c r="F1100" s="1">
        <v>0</v>
      </c>
      <c r="G1100" s="1">
        <v>0</v>
      </c>
      <c r="H1100" s="1">
        <v>0</v>
      </c>
    </row>
    <row r="1101" spans="1:8" ht="12.75">
      <c r="A1101" t="s">
        <v>89</v>
      </c>
      <c r="B1101" t="s">
        <v>90</v>
      </c>
      <c r="C1101" s="1">
        <v>3200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</row>
    <row r="1102" spans="1:8" ht="12.75">
      <c r="A1102" s="90" t="s">
        <v>385</v>
      </c>
      <c r="B1102" s="90"/>
      <c r="C1102" s="60">
        <v>71000</v>
      </c>
      <c r="D1102" s="60">
        <v>71000</v>
      </c>
      <c r="E1102" s="60">
        <v>71000</v>
      </c>
      <c r="F1102" s="60">
        <v>100</v>
      </c>
      <c r="G1102" s="60">
        <v>100</v>
      </c>
      <c r="H1102" s="60">
        <v>100</v>
      </c>
    </row>
    <row r="1103" spans="1:8" ht="12.75">
      <c r="A1103" t="s">
        <v>3</v>
      </c>
      <c r="B1103" t="s">
        <v>12</v>
      </c>
      <c r="C1103" s="1">
        <v>71000</v>
      </c>
      <c r="D1103" s="1">
        <v>71000</v>
      </c>
      <c r="E1103" s="1">
        <v>71000</v>
      </c>
      <c r="F1103" s="1">
        <v>100</v>
      </c>
      <c r="G1103" s="1">
        <v>100</v>
      </c>
      <c r="H1103" s="1">
        <v>100</v>
      </c>
    </row>
    <row r="1104" spans="1:8" ht="12.75">
      <c r="A1104" t="s">
        <v>79</v>
      </c>
      <c r="B1104" t="s">
        <v>80</v>
      </c>
      <c r="C1104" s="1">
        <v>71000</v>
      </c>
      <c r="D1104" s="1">
        <v>71000</v>
      </c>
      <c r="E1104" s="1">
        <v>71000</v>
      </c>
      <c r="F1104" s="1">
        <v>100</v>
      </c>
      <c r="G1104" s="1">
        <v>100</v>
      </c>
      <c r="H1104" s="1">
        <v>100</v>
      </c>
    </row>
    <row r="1105" spans="1:8" ht="12.75">
      <c r="A1105" t="s">
        <v>85</v>
      </c>
      <c r="B1105" t="s">
        <v>86</v>
      </c>
      <c r="C1105" s="1">
        <v>71000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</row>
    <row r="1106" spans="1:8" ht="12.75">
      <c r="A1106" s="90" t="s">
        <v>386</v>
      </c>
      <c r="B1106" s="90"/>
      <c r="C1106" s="60">
        <v>30000</v>
      </c>
      <c r="D1106" s="60">
        <v>30000</v>
      </c>
      <c r="E1106" s="60">
        <v>30000</v>
      </c>
      <c r="F1106" s="60">
        <v>100</v>
      </c>
      <c r="G1106" s="60">
        <v>100</v>
      </c>
      <c r="H1106" s="60">
        <v>100</v>
      </c>
    </row>
    <row r="1107" spans="1:8" ht="12.75">
      <c r="A1107" t="s">
        <v>3</v>
      </c>
      <c r="B1107" t="s">
        <v>12</v>
      </c>
      <c r="C1107" s="1">
        <v>30000</v>
      </c>
      <c r="D1107" s="1">
        <v>30000</v>
      </c>
      <c r="E1107" s="1">
        <v>30000</v>
      </c>
      <c r="F1107" s="1">
        <v>100</v>
      </c>
      <c r="G1107" s="1">
        <v>100</v>
      </c>
      <c r="H1107" s="1">
        <v>100</v>
      </c>
    </row>
    <row r="1108" spans="1:8" ht="12.75">
      <c r="A1108" t="s">
        <v>79</v>
      </c>
      <c r="B1108" t="s">
        <v>80</v>
      </c>
      <c r="C1108" s="1">
        <v>30000</v>
      </c>
      <c r="D1108" s="1">
        <v>30000</v>
      </c>
      <c r="E1108" s="1">
        <v>30000</v>
      </c>
      <c r="F1108" s="1">
        <v>100</v>
      </c>
      <c r="G1108" s="1">
        <v>100</v>
      </c>
      <c r="H1108" s="1">
        <v>100</v>
      </c>
    </row>
    <row r="1109" spans="1:8" ht="12.75">
      <c r="A1109" t="s">
        <v>85</v>
      </c>
      <c r="B1109" t="s">
        <v>86</v>
      </c>
      <c r="C1109" s="1">
        <v>30000</v>
      </c>
      <c r="D1109" s="1">
        <v>0</v>
      </c>
      <c r="E1109" s="1">
        <v>0</v>
      </c>
      <c r="F1109" s="1">
        <v>0</v>
      </c>
      <c r="G1109" s="1">
        <v>0</v>
      </c>
      <c r="H1109" s="1">
        <v>0</v>
      </c>
    </row>
    <row r="1110" spans="1:8" ht="12.75">
      <c r="A1110" s="91" t="s">
        <v>387</v>
      </c>
      <c r="B1110" s="91"/>
      <c r="C1110" s="58">
        <v>20000</v>
      </c>
      <c r="D1110" s="58">
        <v>20000</v>
      </c>
      <c r="E1110" s="58">
        <v>20000</v>
      </c>
      <c r="F1110" s="58">
        <v>100</v>
      </c>
      <c r="G1110" s="58">
        <v>100</v>
      </c>
      <c r="H1110" s="58">
        <v>100</v>
      </c>
    </row>
    <row r="1111" spans="1:8" ht="12.75">
      <c r="A1111" s="89" t="s">
        <v>388</v>
      </c>
      <c r="B1111" s="89"/>
      <c r="C1111" s="59">
        <v>20000</v>
      </c>
      <c r="D1111" s="59">
        <v>20000</v>
      </c>
      <c r="E1111" s="59">
        <v>20000</v>
      </c>
      <c r="F1111" s="59">
        <v>100</v>
      </c>
      <c r="G1111" s="59">
        <v>100</v>
      </c>
      <c r="H1111" s="59">
        <v>100</v>
      </c>
    </row>
    <row r="1112" spans="1:8" ht="12.75">
      <c r="A1112" s="90" t="s">
        <v>386</v>
      </c>
      <c r="B1112" s="90"/>
      <c r="C1112" s="60">
        <v>20000</v>
      </c>
      <c r="D1112" s="60">
        <v>20000</v>
      </c>
      <c r="E1112" s="60">
        <v>20000</v>
      </c>
      <c r="F1112" s="60">
        <v>100</v>
      </c>
      <c r="G1112" s="60">
        <v>100</v>
      </c>
      <c r="H1112" s="60">
        <v>100</v>
      </c>
    </row>
    <row r="1113" spans="1:8" ht="12.75">
      <c r="A1113" t="s">
        <v>3</v>
      </c>
      <c r="B1113" t="s">
        <v>12</v>
      </c>
      <c r="C1113" s="1">
        <v>20000</v>
      </c>
      <c r="D1113" s="1">
        <v>20000</v>
      </c>
      <c r="E1113" s="1">
        <v>20000</v>
      </c>
      <c r="F1113" s="1">
        <v>100</v>
      </c>
      <c r="G1113" s="1">
        <v>100</v>
      </c>
      <c r="H1113" s="1">
        <v>100</v>
      </c>
    </row>
    <row r="1114" spans="1:8" ht="12.75">
      <c r="A1114" t="s">
        <v>79</v>
      </c>
      <c r="B1114" t="s">
        <v>80</v>
      </c>
      <c r="C1114" s="1">
        <v>20000</v>
      </c>
      <c r="D1114" s="1">
        <v>20000</v>
      </c>
      <c r="E1114" s="1">
        <v>20000</v>
      </c>
      <c r="F1114" s="1">
        <v>100</v>
      </c>
      <c r="G1114" s="1">
        <v>100</v>
      </c>
      <c r="H1114" s="1">
        <v>100</v>
      </c>
    </row>
    <row r="1115" spans="1:8" ht="12.75">
      <c r="A1115" t="s">
        <v>85</v>
      </c>
      <c r="B1115" t="s">
        <v>86</v>
      </c>
      <c r="C1115" s="1">
        <v>10000</v>
      </c>
      <c r="D1115" s="1">
        <v>0</v>
      </c>
      <c r="E1115" s="1">
        <v>0</v>
      </c>
      <c r="F1115" s="1">
        <v>0</v>
      </c>
      <c r="G1115" s="1">
        <v>0</v>
      </c>
      <c r="H1115" s="1">
        <v>0</v>
      </c>
    </row>
    <row r="1116" spans="1:8" ht="12.75">
      <c r="A1116" t="s">
        <v>89</v>
      </c>
      <c r="B1116" t="s">
        <v>90</v>
      </c>
      <c r="C1116" s="1">
        <v>10000</v>
      </c>
      <c r="D1116" s="1">
        <v>0</v>
      </c>
      <c r="E1116" s="1">
        <v>0</v>
      </c>
      <c r="F1116" s="1">
        <v>0</v>
      </c>
      <c r="G1116" s="1">
        <v>0</v>
      </c>
      <c r="H1116" s="1">
        <v>0</v>
      </c>
    </row>
    <row r="1117" spans="1:8" ht="12.75">
      <c r="A1117" s="91" t="s">
        <v>389</v>
      </c>
      <c r="B1117" s="91"/>
      <c r="C1117" s="58">
        <v>30000</v>
      </c>
      <c r="D1117" s="58">
        <v>30000</v>
      </c>
      <c r="E1117" s="58">
        <v>30000</v>
      </c>
      <c r="F1117" s="58">
        <v>100</v>
      </c>
      <c r="G1117" s="58">
        <v>100</v>
      </c>
      <c r="H1117" s="58">
        <v>100</v>
      </c>
    </row>
    <row r="1118" spans="1:8" ht="12.75">
      <c r="A1118" s="89" t="s">
        <v>390</v>
      </c>
      <c r="B1118" s="89"/>
      <c r="C1118" s="59">
        <v>30000</v>
      </c>
      <c r="D1118" s="59">
        <v>30000</v>
      </c>
      <c r="E1118" s="59">
        <v>30000</v>
      </c>
      <c r="F1118" s="59">
        <v>100</v>
      </c>
      <c r="G1118" s="59">
        <v>100</v>
      </c>
      <c r="H1118" s="59">
        <v>100</v>
      </c>
    </row>
    <row r="1119" spans="1:8" ht="12.75">
      <c r="A1119" s="90" t="s">
        <v>385</v>
      </c>
      <c r="B1119" s="90"/>
      <c r="C1119" s="60">
        <v>20000</v>
      </c>
      <c r="D1119" s="60">
        <v>20000</v>
      </c>
      <c r="E1119" s="60">
        <v>20000</v>
      </c>
      <c r="F1119" s="60">
        <v>100</v>
      </c>
      <c r="G1119" s="60">
        <v>100</v>
      </c>
      <c r="H1119" s="60">
        <v>100</v>
      </c>
    </row>
    <row r="1120" spans="1:8" ht="12.75">
      <c r="A1120" t="s">
        <v>3</v>
      </c>
      <c r="B1120" t="s">
        <v>12</v>
      </c>
      <c r="C1120" s="1">
        <v>20000</v>
      </c>
      <c r="D1120" s="1">
        <v>20000</v>
      </c>
      <c r="E1120" s="1">
        <v>20000</v>
      </c>
      <c r="F1120" s="1">
        <v>100</v>
      </c>
      <c r="G1120" s="1">
        <v>100</v>
      </c>
      <c r="H1120" s="1">
        <v>100</v>
      </c>
    </row>
    <row r="1121" spans="1:8" ht="12.75">
      <c r="A1121" t="s">
        <v>79</v>
      </c>
      <c r="B1121" t="s">
        <v>80</v>
      </c>
      <c r="C1121" s="1">
        <v>20000</v>
      </c>
      <c r="D1121" s="1">
        <v>20000</v>
      </c>
      <c r="E1121" s="1">
        <v>20000</v>
      </c>
      <c r="F1121" s="1">
        <v>100</v>
      </c>
      <c r="G1121" s="1">
        <v>100</v>
      </c>
      <c r="H1121" s="1">
        <v>100</v>
      </c>
    </row>
    <row r="1122" spans="1:8" ht="12.75">
      <c r="A1122" t="s">
        <v>85</v>
      </c>
      <c r="B1122" t="s">
        <v>86</v>
      </c>
      <c r="C1122" s="1">
        <v>20000</v>
      </c>
      <c r="D1122" s="1">
        <v>0</v>
      </c>
      <c r="E1122" s="1">
        <v>0</v>
      </c>
      <c r="F1122" s="1">
        <v>0</v>
      </c>
      <c r="G1122" s="1">
        <v>0</v>
      </c>
      <c r="H1122" s="1">
        <v>0</v>
      </c>
    </row>
    <row r="1123" spans="1:8" ht="12.75">
      <c r="A1123" s="90" t="s">
        <v>386</v>
      </c>
      <c r="B1123" s="90"/>
      <c r="C1123" s="60">
        <v>10000</v>
      </c>
      <c r="D1123" s="60">
        <v>10000</v>
      </c>
      <c r="E1123" s="60">
        <v>10000</v>
      </c>
      <c r="F1123" s="60">
        <v>100</v>
      </c>
      <c r="G1123" s="60">
        <v>100</v>
      </c>
      <c r="H1123" s="60">
        <v>100</v>
      </c>
    </row>
    <row r="1124" spans="1:8" ht="12.75">
      <c r="A1124" t="s">
        <v>3</v>
      </c>
      <c r="B1124" t="s">
        <v>12</v>
      </c>
      <c r="C1124" s="1">
        <v>10000</v>
      </c>
      <c r="D1124" s="1">
        <v>10000</v>
      </c>
      <c r="E1124" s="1">
        <v>10000</v>
      </c>
      <c r="F1124" s="1">
        <v>100</v>
      </c>
      <c r="G1124" s="1">
        <v>100</v>
      </c>
      <c r="H1124" s="1">
        <v>100</v>
      </c>
    </row>
    <row r="1125" spans="1:8" ht="12.75">
      <c r="A1125" t="s">
        <v>79</v>
      </c>
      <c r="B1125" t="s">
        <v>80</v>
      </c>
      <c r="C1125" s="1">
        <v>10000</v>
      </c>
      <c r="D1125" s="1">
        <v>10000</v>
      </c>
      <c r="E1125" s="1">
        <v>10000</v>
      </c>
      <c r="F1125" s="1">
        <v>100</v>
      </c>
      <c r="G1125" s="1">
        <v>100</v>
      </c>
      <c r="H1125" s="1">
        <v>100</v>
      </c>
    </row>
    <row r="1126" spans="1:8" ht="12.75">
      <c r="A1126" t="s">
        <v>85</v>
      </c>
      <c r="B1126" t="s">
        <v>86</v>
      </c>
      <c r="C1126" s="1">
        <v>8500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</row>
    <row r="1127" spans="1:8" ht="12.75">
      <c r="A1127" t="s">
        <v>89</v>
      </c>
      <c r="B1127" t="s">
        <v>90</v>
      </c>
      <c r="C1127" s="1">
        <v>1500</v>
      </c>
      <c r="D1127" s="1">
        <v>0</v>
      </c>
      <c r="E1127" s="1">
        <v>0</v>
      </c>
      <c r="F1127" s="1">
        <v>0</v>
      </c>
      <c r="G1127" s="1">
        <v>0</v>
      </c>
      <c r="H1127" s="1">
        <v>0</v>
      </c>
    </row>
    <row r="1128" spans="3:8" ht="12.75">
      <c r="C1128" s="1"/>
      <c r="D1128" s="1"/>
      <c r="E1128" s="1"/>
      <c r="F1128" s="1"/>
      <c r="G1128" s="1"/>
      <c r="H1128" s="1"/>
    </row>
    <row r="1129" spans="3:8" ht="12.75">
      <c r="C1129" s="1"/>
      <c r="D1129" s="1"/>
      <c r="E1129" s="1"/>
      <c r="F1129" s="1"/>
      <c r="G1129" s="1"/>
      <c r="H1129" s="1"/>
    </row>
    <row r="1130" spans="1:8" ht="12.75">
      <c r="A1130" s="48" t="s">
        <v>173</v>
      </c>
      <c r="B1130" s="49"/>
      <c r="C1130" s="12" t="s">
        <v>176</v>
      </c>
      <c r="D1130" s="12" t="s">
        <v>162</v>
      </c>
      <c r="E1130" s="12" t="s">
        <v>177</v>
      </c>
      <c r="F1130" s="12"/>
      <c r="G1130" s="12" t="s">
        <v>163</v>
      </c>
      <c r="H1130" s="12"/>
    </row>
    <row r="1131" spans="1:8" ht="12.75">
      <c r="A1131" s="50" t="s">
        <v>174</v>
      </c>
      <c r="B1131" s="51" t="s">
        <v>175</v>
      </c>
      <c r="C1131" s="52" t="s">
        <v>1</v>
      </c>
      <c r="D1131" s="52" t="s">
        <v>2</v>
      </c>
      <c r="E1131" s="52" t="s">
        <v>3</v>
      </c>
      <c r="F1131" s="52" t="s">
        <v>4</v>
      </c>
      <c r="G1131" s="52" t="s">
        <v>5</v>
      </c>
      <c r="H1131" s="52" t="s">
        <v>6</v>
      </c>
    </row>
    <row r="1132" spans="1:8" ht="12.75">
      <c r="A1132" s="91" t="s">
        <v>391</v>
      </c>
      <c r="B1132" s="91"/>
      <c r="C1132" s="58">
        <v>60000</v>
      </c>
      <c r="D1132" s="58">
        <v>60000</v>
      </c>
      <c r="E1132" s="58">
        <v>60000</v>
      </c>
      <c r="F1132" s="58">
        <v>100</v>
      </c>
      <c r="G1132" s="58">
        <v>100</v>
      </c>
      <c r="H1132" s="58">
        <v>100</v>
      </c>
    </row>
    <row r="1133" spans="1:8" ht="12.75">
      <c r="A1133" s="89" t="s">
        <v>392</v>
      </c>
      <c r="B1133" s="89"/>
      <c r="C1133" s="59">
        <v>60000</v>
      </c>
      <c r="D1133" s="59">
        <v>60000</v>
      </c>
      <c r="E1133" s="59">
        <v>60000</v>
      </c>
      <c r="F1133" s="59">
        <v>100</v>
      </c>
      <c r="G1133" s="59">
        <v>100</v>
      </c>
      <c r="H1133" s="59">
        <v>100</v>
      </c>
    </row>
    <row r="1134" spans="1:8" ht="12.75">
      <c r="A1134" s="90" t="s">
        <v>381</v>
      </c>
      <c r="B1134" s="90"/>
      <c r="C1134" s="60">
        <v>30000</v>
      </c>
      <c r="D1134" s="60">
        <v>30000</v>
      </c>
      <c r="E1134" s="60">
        <v>30000</v>
      </c>
      <c r="F1134" s="60">
        <v>100</v>
      </c>
      <c r="G1134" s="60">
        <v>100</v>
      </c>
      <c r="H1134" s="60">
        <v>100</v>
      </c>
    </row>
    <row r="1135" spans="1:8" ht="12.75">
      <c r="A1135" t="s">
        <v>3</v>
      </c>
      <c r="B1135" t="s">
        <v>12</v>
      </c>
      <c r="C1135" s="1">
        <v>30000</v>
      </c>
      <c r="D1135" s="1">
        <v>30000</v>
      </c>
      <c r="E1135" s="1">
        <v>30000</v>
      </c>
      <c r="F1135" s="1">
        <v>100</v>
      </c>
      <c r="G1135" s="1">
        <v>100</v>
      </c>
      <c r="H1135" s="1">
        <v>100</v>
      </c>
    </row>
    <row r="1136" spans="1:8" ht="12.75">
      <c r="A1136" t="s">
        <v>79</v>
      </c>
      <c r="B1136" t="s">
        <v>80</v>
      </c>
      <c r="C1136" s="1">
        <v>30000</v>
      </c>
      <c r="D1136" s="1">
        <v>30000</v>
      </c>
      <c r="E1136" s="1">
        <v>30000</v>
      </c>
      <c r="F1136" s="1">
        <v>100</v>
      </c>
      <c r="G1136" s="1">
        <v>100</v>
      </c>
      <c r="H1136" s="1">
        <v>100</v>
      </c>
    </row>
    <row r="1137" spans="1:8" ht="12.75">
      <c r="A1137" t="s">
        <v>89</v>
      </c>
      <c r="B1137" t="s">
        <v>90</v>
      </c>
      <c r="C1137" s="1">
        <v>30000</v>
      </c>
      <c r="D1137" s="1">
        <v>0</v>
      </c>
      <c r="E1137" s="1">
        <v>0</v>
      </c>
      <c r="F1137" s="1">
        <v>0</v>
      </c>
      <c r="G1137" s="1">
        <v>0</v>
      </c>
      <c r="H1137" s="1">
        <v>0</v>
      </c>
    </row>
    <row r="1138" spans="1:8" ht="12.75">
      <c r="A1138" s="90" t="s">
        <v>385</v>
      </c>
      <c r="B1138" s="90"/>
      <c r="C1138" s="60">
        <v>30000</v>
      </c>
      <c r="D1138" s="60">
        <v>30000</v>
      </c>
      <c r="E1138" s="60">
        <v>30000</v>
      </c>
      <c r="F1138" s="60">
        <v>100</v>
      </c>
      <c r="G1138" s="60">
        <v>100</v>
      </c>
      <c r="H1138" s="60">
        <v>100</v>
      </c>
    </row>
    <row r="1139" spans="1:8" ht="12.75">
      <c r="A1139" t="s">
        <v>3</v>
      </c>
      <c r="B1139" t="s">
        <v>12</v>
      </c>
      <c r="C1139" s="1">
        <v>30000</v>
      </c>
      <c r="D1139" s="1">
        <v>30000</v>
      </c>
      <c r="E1139" s="1">
        <v>30000</v>
      </c>
      <c r="F1139" s="1">
        <v>100</v>
      </c>
      <c r="G1139" s="1">
        <v>100</v>
      </c>
      <c r="H1139" s="1">
        <v>100</v>
      </c>
    </row>
    <row r="1140" spans="1:8" ht="12.75">
      <c r="A1140" t="s">
        <v>79</v>
      </c>
      <c r="B1140" t="s">
        <v>80</v>
      </c>
      <c r="C1140" s="1">
        <v>30000</v>
      </c>
      <c r="D1140" s="1">
        <v>30000</v>
      </c>
      <c r="E1140" s="1">
        <v>30000</v>
      </c>
      <c r="F1140" s="1">
        <v>100</v>
      </c>
      <c r="G1140" s="1">
        <v>100</v>
      </c>
      <c r="H1140" s="1">
        <v>100</v>
      </c>
    </row>
    <row r="1141" spans="1:8" ht="12.75">
      <c r="A1141" t="s">
        <v>85</v>
      </c>
      <c r="B1141" t="s">
        <v>86</v>
      </c>
      <c r="C1141" s="1">
        <v>30000</v>
      </c>
      <c r="D1141" s="1">
        <v>0</v>
      </c>
      <c r="E1141" s="1">
        <v>0</v>
      </c>
      <c r="F1141" s="1">
        <v>0</v>
      </c>
      <c r="G1141" s="1">
        <v>0</v>
      </c>
      <c r="H1141" s="1">
        <v>0</v>
      </c>
    </row>
    <row r="1142" spans="1:8" ht="12.75">
      <c r="A1142" s="91" t="s">
        <v>393</v>
      </c>
      <c r="B1142" s="91"/>
      <c r="C1142" s="58">
        <v>40000</v>
      </c>
      <c r="D1142" s="58">
        <v>40000</v>
      </c>
      <c r="E1142" s="58">
        <v>40000</v>
      </c>
      <c r="F1142" s="58">
        <v>100</v>
      </c>
      <c r="G1142" s="58">
        <v>100</v>
      </c>
      <c r="H1142" s="58">
        <v>100</v>
      </c>
    </row>
    <row r="1143" spans="1:8" ht="12.75">
      <c r="A1143" s="89" t="s">
        <v>394</v>
      </c>
      <c r="B1143" s="89"/>
      <c r="C1143" s="59">
        <v>40000</v>
      </c>
      <c r="D1143" s="59">
        <v>40000</v>
      </c>
      <c r="E1143" s="59">
        <v>40000</v>
      </c>
      <c r="F1143" s="59">
        <v>100</v>
      </c>
      <c r="G1143" s="59">
        <v>100</v>
      </c>
      <c r="H1143" s="59">
        <v>100</v>
      </c>
    </row>
    <row r="1144" spans="1:8" ht="12.75">
      <c r="A1144" s="90" t="s">
        <v>381</v>
      </c>
      <c r="B1144" s="90"/>
      <c r="C1144" s="60">
        <v>20000</v>
      </c>
      <c r="D1144" s="60">
        <v>20000</v>
      </c>
      <c r="E1144" s="60">
        <v>20000</v>
      </c>
      <c r="F1144" s="60">
        <v>100</v>
      </c>
      <c r="G1144" s="60">
        <v>100</v>
      </c>
      <c r="H1144" s="60">
        <v>100</v>
      </c>
    </row>
    <row r="1145" spans="1:8" ht="12.75">
      <c r="A1145" t="s">
        <v>3</v>
      </c>
      <c r="B1145" t="s">
        <v>12</v>
      </c>
      <c r="C1145" s="1">
        <v>20000</v>
      </c>
      <c r="D1145" s="1">
        <v>20000</v>
      </c>
      <c r="E1145" s="1">
        <v>20000</v>
      </c>
      <c r="F1145" s="1">
        <v>100</v>
      </c>
      <c r="G1145" s="1">
        <v>100</v>
      </c>
      <c r="H1145" s="1">
        <v>100</v>
      </c>
    </row>
    <row r="1146" spans="1:8" ht="12.75">
      <c r="A1146" t="s">
        <v>79</v>
      </c>
      <c r="B1146" t="s">
        <v>80</v>
      </c>
      <c r="C1146" s="1">
        <v>20000</v>
      </c>
      <c r="D1146" s="1">
        <v>20000</v>
      </c>
      <c r="E1146" s="1">
        <v>20000</v>
      </c>
      <c r="F1146" s="1">
        <v>100</v>
      </c>
      <c r="G1146" s="1">
        <v>100</v>
      </c>
      <c r="H1146" s="1">
        <v>100</v>
      </c>
    </row>
    <row r="1147" spans="1:8" ht="12.75">
      <c r="A1147" t="s">
        <v>85</v>
      </c>
      <c r="B1147" t="s">
        <v>86</v>
      </c>
      <c r="C1147" s="1">
        <v>1000</v>
      </c>
      <c r="D1147" s="1">
        <v>0</v>
      </c>
      <c r="E1147" s="1">
        <v>0</v>
      </c>
      <c r="F1147" s="1">
        <v>0</v>
      </c>
      <c r="G1147" s="1">
        <v>0</v>
      </c>
      <c r="H1147" s="1">
        <v>0</v>
      </c>
    </row>
    <row r="1148" spans="1:8" ht="12.75">
      <c r="A1148" t="s">
        <v>89</v>
      </c>
      <c r="B1148" t="s">
        <v>90</v>
      </c>
      <c r="C1148" s="1">
        <v>19000</v>
      </c>
      <c r="D1148" s="1">
        <v>0</v>
      </c>
      <c r="E1148" s="1">
        <v>0</v>
      </c>
      <c r="F1148" s="1">
        <v>0</v>
      </c>
      <c r="G1148" s="1">
        <v>0</v>
      </c>
      <c r="H1148" s="1">
        <v>0</v>
      </c>
    </row>
    <row r="1149" spans="1:8" ht="12.75">
      <c r="A1149" s="90" t="s">
        <v>386</v>
      </c>
      <c r="B1149" s="90"/>
      <c r="C1149" s="60">
        <v>20000</v>
      </c>
      <c r="D1149" s="60">
        <v>20000</v>
      </c>
      <c r="E1149" s="60">
        <v>20000</v>
      </c>
      <c r="F1149" s="60">
        <v>100</v>
      </c>
      <c r="G1149" s="60">
        <v>100</v>
      </c>
      <c r="H1149" s="60">
        <v>100</v>
      </c>
    </row>
    <row r="1150" spans="1:8" ht="12.75">
      <c r="A1150" t="s">
        <v>3</v>
      </c>
      <c r="B1150" t="s">
        <v>12</v>
      </c>
      <c r="C1150" s="1">
        <v>20000</v>
      </c>
      <c r="D1150" s="1">
        <v>20000</v>
      </c>
      <c r="E1150" s="1">
        <v>20000</v>
      </c>
      <c r="F1150" s="1">
        <v>100</v>
      </c>
      <c r="G1150" s="1">
        <v>100</v>
      </c>
      <c r="H1150" s="1">
        <v>100</v>
      </c>
    </row>
    <row r="1151" spans="1:8" ht="12.75">
      <c r="A1151" t="s">
        <v>79</v>
      </c>
      <c r="B1151" t="s">
        <v>80</v>
      </c>
      <c r="C1151" s="1">
        <v>20000</v>
      </c>
      <c r="D1151" s="1">
        <v>20000</v>
      </c>
      <c r="E1151" s="1">
        <v>20000</v>
      </c>
      <c r="F1151" s="1">
        <v>100</v>
      </c>
      <c r="G1151" s="1">
        <v>100</v>
      </c>
      <c r="H1151" s="1">
        <v>100</v>
      </c>
    </row>
    <row r="1152" spans="1:8" ht="12.75">
      <c r="A1152" t="s">
        <v>89</v>
      </c>
      <c r="B1152" t="s">
        <v>90</v>
      </c>
      <c r="C1152" s="1">
        <v>20000</v>
      </c>
      <c r="D1152" s="1">
        <v>0</v>
      </c>
      <c r="E1152" s="1">
        <v>0</v>
      </c>
      <c r="F1152" s="1">
        <v>0</v>
      </c>
      <c r="G1152" s="1">
        <v>0</v>
      </c>
      <c r="H1152" s="1">
        <v>0</v>
      </c>
    </row>
    <row r="1153" spans="1:8" ht="12.75">
      <c r="A1153" s="91" t="s">
        <v>395</v>
      </c>
      <c r="B1153" s="91"/>
      <c r="C1153" s="58">
        <v>167000</v>
      </c>
      <c r="D1153" s="58">
        <v>167000</v>
      </c>
      <c r="E1153" s="58">
        <v>167000</v>
      </c>
      <c r="F1153" s="58">
        <v>100</v>
      </c>
      <c r="G1153" s="58">
        <v>100</v>
      </c>
      <c r="H1153" s="58">
        <v>100</v>
      </c>
    </row>
    <row r="1154" spans="1:8" ht="12.75">
      <c r="A1154" s="89" t="s">
        <v>396</v>
      </c>
      <c r="B1154" s="89"/>
      <c r="C1154" s="59">
        <v>167000</v>
      </c>
      <c r="D1154" s="59">
        <v>167000</v>
      </c>
      <c r="E1154" s="59">
        <v>167000</v>
      </c>
      <c r="F1154" s="59">
        <v>100</v>
      </c>
      <c r="G1154" s="59">
        <v>100</v>
      </c>
      <c r="H1154" s="59">
        <v>100</v>
      </c>
    </row>
    <row r="1155" spans="1:8" ht="12.75">
      <c r="A1155" s="90" t="s">
        <v>381</v>
      </c>
      <c r="B1155" s="90"/>
      <c r="C1155" s="60">
        <v>130000</v>
      </c>
      <c r="D1155" s="60">
        <v>130000</v>
      </c>
      <c r="E1155" s="60">
        <v>130000</v>
      </c>
      <c r="F1155" s="60">
        <v>100</v>
      </c>
      <c r="G1155" s="60">
        <v>100</v>
      </c>
      <c r="H1155" s="60">
        <v>100</v>
      </c>
    </row>
    <row r="1156" spans="1:8" ht="12.75">
      <c r="A1156" t="s">
        <v>3</v>
      </c>
      <c r="B1156" t="s">
        <v>12</v>
      </c>
      <c r="C1156" s="1">
        <v>130000</v>
      </c>
      <c r="D1156" s="1">
        <v>130000</v>
      </c>
      <c r="E1156" s="1">
        <v>130000</v>
      </c>
      <c r="F1156" s="1">
        <v>100</v>
      </c>
      <c r="G1156" s="1">
        <v>100</v>
      </c>
      <c r="H1156" s="1">
        <v>100</v>
      </c>
    </row>
    <row r="1157" spans="1:8" ht="12.75">
      <c r="A1157" t="s">
        <v>79</v>
      </c>
      <c r="B1157" t="s">
        <v>80</v>
      </c>
      <c r="C1157" s="1">
        <v>130000</v>
      </c>
      <c r="D1157" s="1">
        <v>130000</v>
      </c>
      <c r="E1157" s="1">
        <v>130000</v>
      </c>
      <c r="F1157" s="1">
        <v>100</v>
      </c>
      <c r="G1157" s="1">
        <v>100</v>
      </c>
      <c r="H1157" s="1">
        <v>100</v>
      </c>
    </row>
    <row r="1158" spans="1:8" ht="12.75">
      <c r="A1158" t="s">
        <v>85</v>
      </c>
      <c r="B1158" t="s">
        <v>86</v>
      </c>
      <c r="C1158" s="1">
        <v>105000</v>
      </c>
      <c r="D1158" s="1">
        <v>0</v>
      </c>
      <c r="E1158" s="1">
        <v>0</v>
      </c>
      <c r="F1158" s="1">
        <v>0</v>
      </c>
      <c r="G1158" s="1">
        <v>0</v>
      </c>
      <c r="H1158" s="1">
        <v>0</v>
      </c>
    </row>
    <row r="1159" spans="1:8" ht="12.75">
      <c r="A1159" t="s">
        <v>89</v>
      </c>
      <c r="B1159" t="s">
        <v>90</v>
      </c>
      <c r="C1159" s="1">
        <v>25000</v>
      </c>
      <c r="D1159" s="1">
        <v>0</v>
      </c>
      <c r="E1159" s="1">
        <v>0</v>
      </c>
      <c r="F1159" s="1">
        <v>0</v>
      </c>
      <c r="G1159" s="1">
        <v>0</v>
      </c>
      <c r="H1159" s="1">
        <v>0</v>
      </c>
    </row>
    <row r="1160" spans="1:8" ht="12.75">
      <c r="A1160" s="90" t="s">
        <v>385</v>
      </c>
      <c r="B1160" s="90"/>
      <c r="C1160" s="60">
        <v>17000</v>
      </c>
      <c r="D1160" s="60">
        <v>17000</v>
      </c>
      <c r="E1160" s="60">
        <v>17000</v>
      </c>
      <c r="F1160" s="60">
        <v>100</v>
      </c>
      <c r="G1160" s="60">
        <v>100</v>
      </c>
      <c r="H1160" s="60">
        <v>100</v>
      </c>
    </row>
    <row r="1161" spans="1:8" ht="12.75">
      <c r="A1161" t="s">
        <v>3</v>
      </c>
      <c r="B1161" t="s">
        <v>12</v>
      </c>
      <c r="C1161" s="1">
        <v>17000</v>
      </c>
      <c r="D1161" s="1">
        <v>17000</v>
      </c>
      <c r="E1161" s="1">
        <v>17000</v>
      </c>
      <c r="F1161" s="1">
        <v>100</v>
      </c>
      <c r="G1161" s="1">
        <v>100</v>
      </c>
      <c r="H1161" s="1">
        <v>100</v>
      </c>
    </row>
    <row r="1162" spans="1:8" ht="12.75">
      <c r="A1162" t="s">
        <v>79</v>
      </c>
      <c r="B1162" t="s">
        <v>80</v>
      </c>
      <c r="C1162" s="1">
        <v>17000</v>
      </c>
      <c r="D1162" s="1">
        <v>17000</v>
      </c>
      <c r="E1162" s="1">
        <v>17000</v>
      </c>
      <c r="F1162" s="1">
        <v>100</v>
      </c>
      <c r="G1162" s="1">
        <v>100</v>
      </c>
      <c r="H1162" s="1">
        <v>100</v>
      </c>
    </row>
    <row r="1163" spans="1:8" ht="12.75">
      <c r="A1163" t="s">
        <v>85</v>
      </c>
      <c r="B1163" t="s">
        <v>86</v>
      </c>
      <c r="C1163" s="1">
        <v>17000</v>
      </c>
      <c r="D1163" s="1">
        <v>0</v>
      </c>
      <c r="E1163" s="1">
        <v>0</v>
      </c>
      <c r="F1163" s="1">
        <v>0</v>
      </c>
      <c r="G1163" s="1">
        <v>0</v>
      </c>
      <c r="H1163" s="1">
        <v>0</v>
      </c>
    </row>
    <row r="1164" spans="1:8" ht="12.75">
      <c r="A1164" s="90" t="s">
        <v>386</v>
      </c>
      <c r="B1164" s="90"/>
      <c r="C1164" s="60">
        <v>20000</v>
      </c>
      <c r="D1164" s="60">
        <v>20000</v>
      </c>
      <c r="E1164" s="60">
        <v>20000</v>
      </c>
      <c r="F1164" s="60">
        <v>100</v>
      </c>
      <c r="G1164" s="60">
        <v>100</v>
      </c>
      <c r="H1164" s="60">
        <v>100</v>
      </c>
    </row>
    <row r="1165" spans="1:8" ht="12.75">
      <c r="A1165" t="s">
        <v>3</v>
      </c>
      <c r="B1165" t="s">
        <v>12</v>
      </c>
      <c r="C1165" s="1">
        <v>20000</v>
      </c>
      <c r="D1165" s="1">
        <v>20000</v>
      </c>
      <c r="E1165" s="1">
        <v>20000</v>
      </c>
      <c r="F1165" s="1">
        <v>100</v>
      </c>
      <c r="G1165" s="1">
        <v>100</v>
      </c>
      <c r="H1165" s="1">
        <v>100</v>
      </c>
    </row>
    <row r="1166" spans="1:8" ht="12.75">
      <c r="A1166" t="s">
        <v>79</v>
      </c>
      <c r="B1166" t="s">
        <v>80</v>
      </c>
      <c r="C1166" s="1">
        <v>20000</v>
      </c>
      <c r="D1166" s="1">
        <v>20000</v>
      </c>
      <c r="E1166" s="1">
        <v>20000</v>
      </c>
      <c r="F1166" s="1">
        <v>100</v>
      </c>
      <c r="G1166" s="1">
        <v>100</v>
      </c>
      <c r="H1166" s="1">
        <v>100</v>
      </c>
    </row>
    <row r="1167" spans="1:8" ht="12.75">
      <c r="A1167" t="s">
        <v>85</v>
      </c>
      <c r="B1167" t="s">
        <v>86</v>
      </c>
      <c r="C1167" s="1">
        <v>20000</v>
      </c>
      <c r="D1167" s="1">
        <v>0</v>
      </c>
      <c r="E1167" s="1">
        <v>0</v>
      </c>
      <c r="F1167" s="1">
        <v>0</v>
      </c>
      <c r="G1167" s="1">
        <v>0</v>
      </c>
      <c r="H1167" s="1">
        <v>0</v>
      </c>
    </row>
    <row r="1168" spans="3:8" ht="12.75">
      <c r="C1168" s="1"/>
      <c r="D1168" s="1"/>
      <c r="E1168" s="1"/>
      <c r="F1168" s="1"/>
      <c r="G1168" s="1"/>
      <c r="H1168" s="1"/>
    </row>
    <row r="1169" spans="3:8" ht="12.75">
      <c r="C1169" s="1"/>
      <c r="D1169" s="1"/>
      <c r="E1169" s="1"/>
      <c r="F1169" s="1"/>
      <c r="G1169" s="1"/>
      <c r="H1169" s="1"/>
    </row>
    <row r="1170" spans="3:8" ht="12.75">
      <c r="C1170" s="1"/>
      <c r="D1170" s="1"/>
      <c r="E1170" s="1"/>
      <c r="F1170" s="1"/>
      <c r="G1170" s="1"/>
      <c r="H1170" s="1"/>
    </row>
    <row r="1171" spans="3:8" ht="12.75">
      <c r="C1171" s="1"/>
      <c r="D1171" s="1"/>
      <c r="E1171" s="1"/>
      <c r="F1171" s="1"/>
      <c r="G1171" s="1"/>
      <c r="H1171" s="1"/>
    </row>
    <row r="1172" spans="3:8" ht="12.75">
      <c r="C1172" s="1"/>
      <c r="D1172" s="1"/>
      <c r="E1172" s="1"/>
      <c r="F1172" s="1"/>
      <c r="G1172" s="1"/>
      <c r="H1172" s="1"/>
    </row>
    <row r="1173" spans="3:8" ht="12.75">
      <c r="C1173" s="1"/>
      <c r="D1173" s="1"/>
      <c r="E1173" s="1"/>
      <c r="F1173" s="1"/>
      <c r="G1173" s="1"/>
      <c r="H1173" s="1"/>
    </row>
    <row r="1174" spans="1:8" ht="12.75">
      <c r="A1174" s="48" t="s">
        <v>173</v>
      </c>
      <c r="B1174" s="49"/>
      <c r="C1174" s="12" t="s">
        <v>176</v>
      </c>
      <c r="D1174" s="12" t="s">
        <v>162</v>
      </c>
      <c r="E1174" s="12" t="s">
        <v>177</v>
      </c>
      <c r="F1174" s="12"/>
      <c r="G1174" s="12" t="s">
        <v>163</v>
      </c>
      <c r="H1174" s="12"/>
    </row>
    <row r="1175" spans="1:8" ht="12.75">
      <c r="A1175" s="50" t="s">
        <v>174</v>
      </c>
      <c r="B1175" s="51" t="s">
        <v>175</v>
      </c>
      <c r="C1175" s="52" t="s">
        <v>1</v>
      </c>
      <c r="D1175" s="52" t="s">
        <v>2</v>
      </c>
      <c r="E1175" s="52" t="s">
        <v>3</v>
      </c>
      <c r="F1175" s="52" t="s">
        <v>4</v>
      </c>
      <c r="G1175" s="52" t="s">
        <v>5</v>
      </c>
      <c r="H1175" s="52" t="s">
        <v>6</v>
      </c>
    </row>
    <row r="1176" spans="1:8" ht="12.75">
      <c r="A1176" s="93" t="s">
        <v>397</v>
      </c>
      <c r="B1176" s="93"/>
      <c r="C1176" s="64">
        <v>677000</v>
      </c>
      <c r="D1176" s="64">
        <v>645000</v>
      </c>
      <c r="E1176" s="64">
        <v>645000</v>
      </c>
      <c r="F1176" s="64">
        <v>95.2732</v>
      </c>
      <c r="G1176" s="64">
        <v>100</v>
      </c>
      <c r="H1176" s="64">
        <v>95.2732</v>
      </c>
    </row>
    <row r="1177" spans="1:8" ht="12.75">
      <c r="A1177" s="92" t="s">
        <v>398</v>
      </c>
      <c r="B1177" s="92"/>
      <c r="C1177" s="61">
        <v>510000</v>
      </c>
      <c r="D1177" s="61">
        <v>510000</v>
      </c>
      <c r="E1177" s="61">
        <v>510000</v>
      </c>
      <c r="F1177" s="61">
        <v>100</v>
      </c>
      <c r="G1177" s="61">
        <v>100</v>
      </c>
      <c r="H1177" s="61">
        <v>100</v>
      </c>
    </row>
    <row r="1178" spans="1:8" ht="12.75">
      <c r="A1178" s="91" t="s">
        <v>399</v>
      </c>
      <c r="B1178" s="91"/>
      <c r="C1178" s="58">
        <v>352595</v>
      </c>
      <c r="D1178" s="58">
        <v>352595</v>
      </c>
      <c r="E1178" s="58">
        <v>352595</v>
      </c>
      <c r="F1178" s="58">
        <v>100</v>
      </c>
      <c r="G1178" s="58">
        <v>100</v>
      </c>
      <c r="H1178" s="58">
        <v>100</v>
      </c>
    </row>
    <row r="1179" spans="1:8" ht="12.75">
      <c r="A1179" s="89" t="s">
        <v>400</v>
      </c>
      <c r="B1179" s="89"/>
      <c r="C1179" s="59">
        <v>352595</v>
      </c>
      <c r="D1179" s="59">
        <v>352595</v>
      </c>
      <c r="E1179" s="59">
        <v>352595</v>
      </c>
      <c r="F1179" s="59">
        <v>100</v>
      </c>
      <c r="G1179" s="59">
        <v>100</v>
      </c>
      <c r="H1179" s="59">
        <v>100</v>
      </c>
    </row>
    <row r="1180" spans="1:8" ht="12.75">
      <c r="A1180" s="90" t="s">
        <v>187</v>
      </c>
      <c r="B1180" s="90"/>
      <c r="C1180" s="60">
        <v>352595</v>
      </c>
      <c r="D1180" s="60">
        <v>352595</v>
      </c>
      <c r="E1180" s="60">
        <v>352595</v>
      </c>
      <c r="F1180" s="60">
        <v>100</v>
      </c>
      <c r="G1180" s="60">
        <v>100</v>
      </c>
      <c r="H1180" s="60">
        <v>100</v>
      </c>
    </row>
    <row r="1181" spans="1:8" ht="12.75">
      <c r="A1181" t="s">
        <v>3</v>
      </c>
      <c r="B1181" t="s">
        <v>12</v>
      </c>
      <c r="C1181" s="1">
        <v>352595</v>
      </c>
      <c r="D1181" s="1">
        <v>352595</v>
      </c>
      <c r="E1181" s="1">
        <v>352595</v>
      </c>
      <c r="F1181" s="1">
        <v>100</v>
      </c>
      <c r="G1181" s="1">
        <v>100</v>
      </c>
      <c r="H1181" s="1">
        <v>100</v>
      </c>
    </row>
    <row r="1182" spans="1:8" ht="12.75">
      <c r="A1182" t="s">
        <v>71</v>
      </c>
      <c r="B1182" t="s">
        <v>72</v>
      </c>
      <c r="C1182" s="1">
        <v>277595</v>
      </c>
      <c r="D1182" s="1">
        <v>277595</v>
      </c>
      <c r="E1182" s="1">
        <v>277595</v>
      </c>
      <c r="F1182" s="1">
        <v>100</v>
      </c>
      <c r="G1182" s="1">
        <v>100</v>
      </c>
      <c r="H1182" s="1">
        <v>100</v>
      </c>
    </row>
    <row r="1183" spans="1:8" ht="12.75">
      <c r="A1183" t="s">
        <v>73</v>
      </c>
      <c r="B1183" t="s">
        <v>74</v>
      </c>
      <c r="C1183" s="1">
        <v>237050</v>
      </c>
      <c r="D1183" s="1">
        <v>0</v>
      </c>
      <c r="E1183" s="1">
        <v>0</v>
      </c>
      <c r="F1183" s="1">
        <v>0</v>
      </c>
      <c r="G1183" s="1">
        <v>0</v>
      </c>
      <c r="H1183" s="1">
        <v>0</v>
      </c>
    </row>
    <row r="1184" spans="1:8" ht="12.75">
      <c r="A1184" t="s">
        <v>77</v>
      </c>
      <c r="B1184" t="s">
        <v>78</v>
      </c>
      <c r="C1184" s="1">
        <v>40545</v>
      </c>
      <c r="D1184" s="1">
        <v>0</v>
      </c>
      <c r="E1184" s="1">
        <v>0</v>
      </c>
      <c r="F1184" s="1">
        <v>0</v>
      </c>
      <c r="G1184" s="1">
        <v>0</v>
      </c>
      <c r="H1184" s="1">
        <v>0</v>
      </c>
    </row>
    <row r="1185" spans="1:8" ht="12.75">
      <c r="A1185" t="s">
        <v>79</v>
      </c>
      <c r="B1185" t="s">
        <v>80</v>
      </c>
      <c r="C1185" s="1">
        <v>75000</v>
      </c>
      <c r="D1185" s="1">
        <v>75000</v>
      </c>
      <c r="E1185" s="1">
        <v>75000</v>
      </c>
      <c r="F1185" s="1">
        <v>100</v>
      </c>
      <c r="G1185" s="1">
        <v>100</v>
      </c>
      <c r="H1185" s="1">
        <v>100</v>
      </c>
    </row>
    <row r="1186" spans="1:8" ht="12.75">
      <c r="A1186" t="s">
        <v>81</v>
      </c>
      <c r="B1186" t="s">
        <v>82</v>
      </c>
      <c r="C1186" s="1">
        <v>10000</v>
      </c>
      <c r="D1186" s="1">
        <v>0</v>
      </c>
      <c r="E1186" s="1">
        <v>0</v>
      </c>
      <c r="F1186" s="1">
        <v>0</v>
      </c>
      <c r="G1186" s="1">
        <v>0</v>
      </c>
      <c r="H1186" s="1">
        <v>0</v>
      </c>
    </row>
    <row r="1187" spans="1:8" ht="12.75">
      <c r="A1187" t="s">
        <v>83</v>
      </c>
      <c r="B1187" t="s">
        <v>84</v>
      </c>
      <c r="C1187" s="1">
        <v>29500</v>
      </c>
      <c r="D1187" s="1">
        <v>0</v>
      </c>
      <c r="E1187" s="1">
        <v>0</v>
      </c>
      <c r="F1187" s="1">
        <v>0</v>
      </c>
      <c r="G1187" s="1">
        <v>0</v>
      </c>
      <c r="H1187" s="1">
        <v>0</v>
      </c>
    </row>
    <row r="1188" spans="1:8" ht="12.75">
      <c r="A1188" t="s">
        <v>85</v>
      </c>
      <c r="B1188" t="s">
        <v>86</v>
      </c>
      <c r="C1188" s="1">
        <v>31000</v>
      </c>
      <c r="D1188" s="1">
        <v>0</v>
      </c>
      <c r="E1188" s="1">
        <v>0</v>
      </c>
      <c r="F1188" s="1">
        <v>0</v>
      </c>
      <c r="G1188" s="1">
        <v>0</v>
      </c>
      <c r="H1188" s="1">
        <v>0</v>
      </c>
    </row>
    <row r="1189" spans="1:8" ht="12.75">
      <c r="A1189" t="s">
        <v>89</v>
      </c>
      <c r="B1189" t="s">
        <v>90</v>
      </c>
      <c r="C1189" s="1">
        <v>4500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</row>
    <row r="1190" spans="1:8" ht="12.75">
      <c r="A1190" s="91" t="s">
        <v>401</v>
      </c>
      <c r="B1190" s="91"/>
      <c r="C1190" s="58">
        <v>60000</v>
      </c>
      <c r="D1190" s="58">
        <v>60000</v>
      </c>
      <c r="E1190" s="58">
        <v>60000</v>
      </c>
      <c r="F1190" s="58">
        <v>100</v>
      </c>
      <c r="G1190" s="58">
        <v>100</v>
      </c>
      <c r="H1190" s="58">
        <v>100</v>
      </c>
    </row>
    <row r="1191" spans="1:8" ht="12.75">
      <c r="A1191" s="89" t="s">
        <v>402</v>
      </c>
      <c r="B1191" s="89"/>
      <c r="C1191" s="59">
        <v>60000</v>
      </c>
      <c r="D1191" s="59">
        <v>60000</v>
      </c>
      <c r="E1191" s="59">
        <v>60000</v>
      </c>
      <c r="F1191" s="59">
        <v>100</v>
      </c>
      <c r="G1191" s="59">
        <v>100</v>
      </c>
      <c r="H1191" s="59">
        <v>100</v>
      </c>
    </row>
    <row r="1192" spans="1:8" ht="12.75">
      <c r="A1192" s="90" t="s">
        <v>187</v>
      </c>
      <c r="B1192" s="90"/>
      <c r="C1192" s="60">
        <v>60000</v>
      </c>
      <c r="D1192" s="60">
        <v>60000</v>
      </c>
      <c r="E1192" s="60">
        <v>60000</v>
      </c>
      <c r="F1192" s="60">
        <v>100</v>
      </c>
      <c r="G1192" s="60">
        <v>100</v>
      </c>
      <c r="H1192" s="60">
        <v>100</v>
      </c>
    </row>
    <row r="1193" spans="1:8" ht="12.75">
      <c r="A1193" t="s">
        <v>13</v>
      </c>
      <c r="B1193" t="s">
        <v>14</v>
      </c>
      <c r="C1193" s="1">
        <v>60000</v>
      </c>
      <c r="D1193" s="1">
        <v>60000</v>
      </c>
      <c r="E1193" s="1">
        <v>60000</v>
      </c>
      <c r="F1193" s="1">
        <v>100</v>
      </c>
      <c r="G1193" s="1">
        <v>100</v>
      </c>
      <c r="H1193" s="1">
        <v>100</v>
      </c>
    </row>
    <row r="1194" spans="1:8" ht="12.75">
      <c r="A1194" t="s">
        <v>125</v>
      </c>
      <c r="B1194" t="s">
        <v>126</v>
      </c>
      <c r="C1194" s="1">
        <v>60000</v>
      </c>
      <c r="D1194" s="1">
        <v>60000</v>
      </c>
      <c r="E1194" s="1">
        <v>60000</v>
      </c>
      <c r="F1194" s="1">
        <v>100</v>
      </c>
      <c r="G1194" s="1">
        <v>100</v>
      </c>
      <c r="H1194" s="1">
        <v>100</v>
      </c>
    </row>
    <row r="1195" spans="1:8" ht="12.75">
      <c r="A1195" t="s">
        <v>131</v>
      </c>
      <c r="B1195" t="s">
        <v>132</v>
      </c>
      <c r="C1195" s="1">
        <v>53000</v>
      </c>
      <c r="D1195" s="1">
        <v>0</v>
      </c>
      <c r="E1195" s="1">
        <v>0</v>
      </c>
      <c r="F1195" s="1">
        <v>0</v>
      </c>
      <c r="G1195" s="1">
        <v>0</v>
      </c>
      <c r="H1195" s="1">
        <v>0</v>
      </c>
    </row>
    <row r="1196" spans="1:8" ht="12.75">
      <c r="A1196" t="s">
        <v>133</v>
      </c>
      <c r="B1196" t="s">
        <v>134</v>
      </c>
      <c r="C1196" s="1">
        <v>7000</v>
      </c>
      <c r="D1196" s="1">
        <v>0</v>
      </c>
      <c r="E1196" s="1">
        <v>0</v>
      </c>
      <c r="F1196" s="1">
        <v>0</v>
      </c>
      <c r="G1196" s="1">
        <v>0</v>
      </c>
      <c r="H1196" s="1">
        <v>0</v>
      </c>
    </row>
    <row r="1197" spans="1:8" ht="12.75">
      <c r="A1197" s="91" t="s">
        <v>403</v>
      </c>
      <c r="B1197" s="91"/>
      <c r="C1197" s="58">
        <v>13000</v>
      </c>
      <c r="D1197" s="58">
        <v>13000</v>
      </c>
      <c r="E1197" s="58">
        <v>13000</v>
      </c>
      <c r="F1197" s="58">
        <v>100</v>
      </c>
      <c r="G1197" s="58">
        <v>100</v>
      </c>
      <c r="H1197" s="58">
        <v>100</v>
      </c>
    </row>
    <row r="1198" spans="1:8" ht="12.75">
      <c r="A1198" s="89" t="s">
        <v>404</v>
      </c>
      <c r="B1198" s="89"/>
      <c r="C1198" s="59">
        <v>13000</v>
      </c>
      <c r="D1198" s="59">
        <v>13000</v>
      </c>
      <c r="E1198" s="59">
        <v>13000</v>
      </c>
      <c r="F1198" s="59">
        <v>100</v>
      </c>
      <c r="G1198" s="59">
        <v>100</v>
      </c>
      <c r="H1198" s="59">
        <v>100</v>
      </c>
    </row>
    <row r="1199" spans="1:8" ht="12.75">
      <c r="A1199" s="90" t="s">
        <v>187</v>
      </c>
      <c r="B1199" s="90"/>
      <c r="C1199" s="60">
        <v>13000</v>
      </c>
      <c r="D1199" s="60">
        <v>13000</v>
      </c>
      <c r="E1199" s="60">
        <v>13000</v>
      </c>
      <c r="F1199" s="60">
        <v>100</v>
      </c>
      <c r="G1199" s="60">
        <v>100</v>
      </c>
      <c r="H1199" s="60">
        <v>100</v>
      </c>
    </row>
    <row r="1200" spans="1:8" ht="12.75">
      <c r="A1200" t="s">
        <v>3</v>
      </c>
      <c r="B1200" t="s">
        <v>12</v>
      </c>
      <c r="C1200" s="1">
        <v>10000</v>
      </c>
      <c r="D1200" s="1">
        <v>10000</v>
      </c>
      <c r="E1200" s="1">
        <v>10000</v>
      </c>
      <c r="F1200" s="1">
        <v>100</v>
      </c>
      <c r="G1200" s="1">
        <v>100</v>
      </c>
      <c r="H1200" s="1">
        <v>100</v>
      </c>
    </row>
    <row r="1201" spans="1:8" ht="12.75">
      <c r="A1201" t="s">
        <v>79</v>
      </c>
      <c r="B1201" t="s">
        <v>80</v>
      </c>
      <c r="C1201" s="1">
        <v>10000</v>
      </c>
      <c r="D1201" s="1">
        <v>10000</v>
      </c>
      <c r="E1201" s="1">
        <v>10000</v>
      </c>
      <c r="F1201" s="1">
        <v>100</v>
      </c>
      <c r="G1201" s="1">
        <v>100</v>
      </c>
      <c r="H1201" s="1">
        <v>100</v>
      </c>
    </row>
    <row r="1202" spans="1:8" ht="12.75">
      <c r="A1202" t="s">
        <v>85</v>
      </c>
      <c r="B1202" t="s">
        <v>86</v>
      </c>
      <c r="C1202" s="1">
        <v>10000</v>
      </c>
      <c r="D1202" s="1">
        <v>0</v>
      </c>
      <c r="E1202" s="1">
        <v>0</v>
      </c>
      <c r="F1202" s="1">
        <v>0</v>
      </c>
      <c r="G1202" s="1">
        <v>0</v>
      </c>
      <c r="H1202" s="1">
        <v>0</v>
      </c>
    </row>
    <row r="1203" spans="1:8" ht="12.75">
      <c r="A1203" t="s">
        <v>13</v>
      </c>
      <c r="B1203" t="s">
        <v>14</v>
      </c>
      <c r="C1203" s="1">
        <v>3000</v>
      </c>
      <c r="D1203" s="1">
        <v>3000</v>
      </c>
      <c r="E1203" s="1">
        <v>3000</v>
      </c>
      <c r="F1203" s="1">
        <v>100</v>
      </c>
      <c r="G1203" s="1">
        <v>100</v>
      </c>
      <c r="H1203" s="1">
        <v>100</v>
      </c>
    </row>
    <row r="1204" spans="1:8" ht="12.75">
      <c r="A1204" t="s">
        <v>125</v>
      </c>
      <c r="B1204" t="s">
        <v>126</v>
      </c>
      <c r="C1204" s="1">
        <v>3000</v>
      </c>
      <c r="D1204" s="1">
        <v>3000</v>
      </c>
      <c r="E1204" s="1">
        <v>3000</v>
      </c>
      <c r="F1204" s="1">
        <v>100</v>
      </c>
      <c r="G1204" s="1">
        <v>100</v>
      </c>
      <c r="H1204" s="1">
        <v>100</v>
      </c>
    </row>
    <row r="1205" spans="1:8" ht="12.75">
      <c r="A1205" t="s">
        <v>129</v>
      </c>
      <c r="B1205" t="s">
        <v>130</v>
      </c>
      <c r="C1205" s="1">
        <v>3000</v>
      </c>
      <c r="D1205" s="1">
        <v>0</v>
      </c>
      <c r="E1205" s="1">
        <v>0</v>
      </c>
      <c r="F1205" s="1">
        <v>0</v>
      </c>
      <c r="G1205" s="1">
        <v>0</v>
      </c>
      <c r="H1205" s="1">
        <v>0</v>
      </c>
    </row>
    <row r="1206" spans="1:8" ht="12.75">
      <c r="A1206" s="91" t="s">
        <v>405</v>
      </c>
      <c r="B1206" s="91"/>
      <c r="C1206" s="58">
        <v>43000</v>
      </c>
      <c r="D1206" s="58">
        <v>43000</v>
      </c>
      <c r="E1206" s="58">
        <v>43000</v>
      </c>
      <c r="F1206" s="58">
        <v>100</v>
      </c>
      <c r="G1206" s="58">
        <v>100</v>
      </c>
      <c r="H1206" s="58">
        <v>100</v>
      </c>
    </row>
    <row r="1207" spans="1:8" ht="12.75">
      <c r="A1207" s="89" t="s">
        <v>406</v>
      </c>
      <c r="B1207" s="89"/>
      <c r="C1207" s="59">
        <v>43000</v>
      </c>
      <c r="D1207" s="59">
        <v>43000</v>
      </c>
      <c r="E1207" s="59">
        <v>43000</v>
      </c>
      <c r="F1207" s="59">
        <v>100</v>
      </c>
      <c r="G1207" s="59">
        <v>100</v>
      </c>
      <c r="H1207" s="59">
        <v>100</v>
      </c>
    </row>
    <row r="1208" spans="1:8" ht="12.75">
      <c r="A1208" s="90" t="s">
        <v>187</v>
      </c>
      <c r="B1208" s="90"/>
      <c r="C1208" s="60">
        <v>43000</v>
      </c>
      <c r="D1208" s="60">
        <v>43000</v>
      </c>
      <c r="E1208" s="60">
        <v>43000</v>
      </c>
      <c r="F1208" s="60">
        <v>100</v>
      </c>
      <c r="G1208" s="60">
        <v>100</v>
      </c>
      <c r="H1208" s="60">
        <v>100</v>
      </c>
    </row>
    <row r="1209" spans="1:8" ht="12.75">
      <c r="A1209" t="s">
        <v>3</v>
      </c>
      <c r="B1209" t="s">
        <v>12</v>
      </c>
      <c r="C1209" s="1">
        <v>43000</v>
      </c>
      <c r="D1209" s="1">
        <v>43000</v>
      </c>
      <c r="E1209" s="1">
        <v>43000</v>
      </c>
      <c r="F1209" s="1">
        <v>100</v>
      </c>
      <c r="G1209" s="1">
        <v>100</v>
      </c>
      <c r="H1209" s="1">
        <v>100</v>
      </c>
    </row>
    <row r="1210" spans="1:8" ht="12.75">
      <c r="A1210" t="s">
        <v>79</v>
      </c>
      <c r="B1210" t="s">
        <v>80</v>
      </c>
      <c r="C1210" s="1">
        <v>43000</v>
      </c>
      <c r="D1210" s="1">
        <v>43000</v>
      </c>
      <c r="E1210" s="1">
        <v>43000</v>
      </c>
      <c r="F1210" s="1">
        <v>100</v>
      </c>
      <c r="G1210" s="1">
        <v>100</v>
      </c>
      <c r="H1210" s="1">
        <v>100</v>
      </c>
    </row>
    <row r="1211" spans="1:8" ht="12.75">
      <c r="A1211" t="s">
        <v>85</v>
      </c>
      <c r="B1211" t="s">
        <v>86</v>
      </c>
      <c r="C1211" s="1">
        <v>39500</v>
      </c>
      <c r="D1211" s="1">
        <v>0</v>
      </c>
      <c r="E1211" s="1">
        <v>0</v>
      </c>
      <c r="F1211" s="1">
        <v>0</v>
      </c>
      <c r="G1211" s="1">
        <v>0</v>
      </c>
      <c r="H1211" s="1">
        <v>0</v>
      </c>
    </row>
    <row r="1212" spans="1:8" ht="12.75">
      <c r="A1212" t="s">
        <v>89</v>
      </c>
      <c r="B1212" t="s">
        <v>90</v>
      </c>
      <c r="C1212" s="1">
        <v>3500</v>
      </c>
      <c r="D1212" s="1">
        <v>0</v>
      </c>
      <c r="E1212" s="1">
        <v>0</v>
      </c>
      <c r="F1212" s="1">
        <v>0</v>
      </c>
      <c r="G1212" s="1">
        <v>0</v>
      </c>
      <c r="H1212" s="1">
        <v>0</v>
      </c>
    </row>
    <row r="1213" spans="1:8" ht="12.75">
      <c r="A1213" s="91" t="s">
        <v>407</v>
      </c>
      <c r="B1213" s="91"/>
      <c r="C1213" s="58">
        <v>1405</v>
      </c>
      <c r="D1213" s="58">
        <v>1405</v>
      </c>
      <c r="E1213" s="58">
        <v>1405</v>
      </c>
      <c r="F1213" s="58">
        <v>100</v>
      </c>
      <c r="G1213" s="58">
        <v>100</v>
      </c>
      <c r="H1213" s="58">
        <v>100</v>
      </c>
    </row>
    <row r="1214" spans="1:8" ht="12.75">
      <c r="A1214" s="89" t="s">
        <v>408</v>
      </c>
      <c r="B1214" s="89"/>
      <c r="C1214" s="59">
        <v>1405</v>
      </c>
      <c r="D1214" s="59">
        <v>1405</v>
      </c>
      <c r="E1214" s="59">
        <v>1405</v>
      </c>
      <c r="F1214" s="59">
        <v>100</v>
      </c>
      <c r="G1214" s="59">
        <v>100</v>
      </c>
      <c r="H1214" s="59">
        <v>100</v>
      </c>
    </row>
    <row r="1215" spans="1:8" ht="12.75">
      <c r="A1215" s="90" t="s">
        <v>187</v>
      </c>
      <c r="B1215" s="90"/>
      <c r="C1215" s="60">
        <v>1405</v>
      </c>
      <c r="D1215" s="60">
        <v>1405</v>
      </c>
      <c r="E1215" s="60">
        <v>1405</v>
      </c>
      <c r="F1215" s="60">
        <v>100</v>
      </c>
      <c r="G1215" s="60">
        <v>100</v>
      </c>
      <c r="H1215" s="60">
        <v>100</v>
      </c>
    </row>
    <row r="1216" spans="1:8" ht="12.75">
      <c r="A1216" t="s">
        <v>13</v>
      </c>
      <c r="B1216" t="s">
        <v>14</v>
      </c>
      <c r="C1216" s="1">
        <v>1405</v>
      </c>
      <c r="D1216" s="1">
        <v>1405</v>
      </c>
      <c r="E1216" s="1">
        <v>1405</v>
      </c>
      <c r="F1216" s="1">
        <v>100</v>
      </c>
      <c r="G1216" s="1">
        <v>100</v>
      </c>
      <c r="H1216" s="1">
        <v>100</v>
      </c>
    </row>
    <row r="1217" spans="1:8" ht="12.75">
      <c r="A1217" t="s">
        <v>125</v>
      </c>
      <c r="B1217" t="s">
        <v>126</v>
      </c>
      <c r="C1217" s="1">
        <v>1405</v>
      </c>
      <c r="D1217" s="1">
        <v>1405</v>
      </c>
      <c r="E1217" s="1">
        <v>1405</v>
      </c>
      <c r="F1217" s="1">
        <v>100</v>
      </c>
      <c r="G1217" s="1">
        <v>100</v>
      </c>
      <c r="H1217" s="1">
        <v>100</v>
      </c>
    </row>
    <row r="1218" spans="1:8" ht="12.75">
      <c r="A1218" s="48" t="s">
        <v>173</v>
      </c>
      <c r="B1218" s="49"/>
      <c r="C1218" s="12" t="s">
        <v>176</v>
      </c>
      <c r="D1218" s="12" t="s">
        <v>162</v>
      </c>
      <c r="E1218" s="12" t="s">
        <v>177</v>
      </c>
      <c r="F1218" s="12"/>
      <c r="G1218" s="12" t="s">
        <v>163</v>
      </c>
      <c r="H1218" s="12"/>
    </row>
    <row r="1219" spans="1:8" ht="12.75">
      <c r="A1219" s="50" t="s">
        <v>174</v>
      </c>
      <c r="B1219" s="51" t="s">
        <v>175</v>
      </c>
      <c r="C1219" s="52" t="s">
        <v>1</v>
      </c>
      <c r="D1219" s="52" t="s">
        <v>2</v>
      </c>
      <c r="E1219" s="52" t="s">
        <v>3</v>
      </c>
      <c r="F1219" s="52" t="s">
        <v>4</v>
      </c>
      <c r="G1219" s="52" t="s">
        <v>5</v>
      </c>
      <c r="H1219" s="52" t="s">
        <v>6</v>
      </c>
    </row>
    <row r="1220" spans="1:8" ht="12.75">
      <c r="A1220" t="s">
        <v>129</v>
      </c>
      <c r="B1220" t="s">
        <v>130</v>
      </c>
      <c r="C1220" s="1">
        <v>1405</v>
      </c>
      <c r="D1220" s="1">
        <v>0</v>
      </c>
      <c r="E1220" s="1">
        <v>0</v>
      </c>
      <c r="F1220" s="1">
        <v>0</v>
      </c>
      <c r="G1220" s="1">
        <v>0</v>
      </c>
      <c r="H1220" s="1">
        <v>0</v>
      </c>
    </row>
    <row r="1221" spans="1:8" ht="12.75">
      <c r="A1221" s="91" t="s">
        <v>409</v>
      </c>
      <c r="B1221" s="91"/>
      <c r="C1221" s="58">
        <v>40000</v>
      </c>
      <c r="D1221" s="58">
        <v>40000</v>
      </c>
      <c r="E1221" s="58">
        <v>40000</v>
      </c>
      <c r="F1221" s="58">
        <v>100</v>
      </c>
      <c r="G1221" s="58">
        <v>100</v>
      </c>
      <c r="H1221" s="58">
        <v>100</v>
      </c>
    </row>
    <row r="1222" spans="1:8" ht="12.75">
      <c r="A1222" s="89" t="s">
        <v>410</v>
      </c>
      <c r="B1222" s="89"/>
      <c r="C1222" s="59">
        <v>40000</v>
      </c>
      <c r="D1222" s="59">
        <v>40000</v>
      </c>
      <c r="E1222" s="59">
        <v>40000</v>
      </c>
      <c r="F1222" s="59">
        <v>100</v>
      </c>
      <c r="G1222" s="59">
        <v>100</v>
      </c>
      <c r="H1222" s="59">
        <v>100</v>
      </c>
    </row>
    <row r="1223" spans="1:8" ht="12.75">
      <c r="A1223" s="90" t="s">
        <v>187</v>
      </c>
      <c r="B1223" s="90"/>
      <c r="C1223" s="60">
        <v>40000</v>
      </c>
      <c r="D1223" s="60">
        <v>40000</v>
      </c>
      <c r="E1223" s="60">
        <v>40000</v>
      </c>
      <c r="F1223" s="60">
        <v>100</v>
      </c>
      <c r="G1223" s="60">
        <v>100</v>
      </c>
      <c r="H1223" s="60">
        <v>100</v>
      </c>
    </row>
    <row r="1224" spans="1:8" ht="12.75">
      <c r="A1224" t="s">
        <v>3</v>
      </c>
      <c r="B1224" t="s">
        <v>12</v>
      </c>
      <c r="C1224" s="1">
        <v>40000</v>
      </c>
      <c r="D1224" s="1">
        <v>40000</v>
      </c>
      <c r="E1224" s="1">
        <v>40000</v>
      </c>
      <c r="F1224" s="1">
        <v>100</v>
      </c>
      <c r="G1224" s="1">
        <v>100</v>
      </c>
      <c r="H1224" s="1">
        <v>100</v>
      </c>
    </row>
    <row r="1225" spans="1:8" ht="12.75">
      <c r="A1225" t="s">
        <v>79</v>
      </c>
      <c r="B1225" t="s">
        <v>80</v>
      </c>
      <c r="C1225" s="1">
        <v>40000</v>
      </c>
      <c r="D1225" s="1">
        <v>40000</v>
      </c>
      <c r="E1225" s="1">
        <v>40000</v>
      </c>
      <c r="F1225" s="1">
        <v>100</v>
      </c>
      <c r="G1225" s="1">
        <v>100</v>
      </c>
      <c r="H1225" s="1">
        <v>100</v>
      </c>
    </row>
    <row r="1226" spans="1:8" ht="12.75">
      <c r="A1226" t="s">
        <v>85</v>
      </c>
      <c r="B1226" t="s">
        <v>86</v>
      </c>
      <c r="C1226" s="1">
        <v>40000</v>
      </c>
      <c r="D1226" s="1">
        <v>0</v>
      </c>
      <c r="E1226" s="1">
        <v>0</v>
      </c>
      <c r="F1226" s="1">
        <v>0</v>
      </c>
      <c r="G1226" s="1">
        <v>0</v>
      </c>
      <c r="H1226" s="1">
        <v>0</v>
      </c>
    </row>
    <row r="1227" spans="1:8" ht="12.75">
      <c r="A1227" s="92" t="s">
        <v>411</v>
      </c>
      <c r="B1227" s="92"/>
      <c r="C1227" s="61">
        <v>167000</v>
      </c>
      <c r="D1227" s="61">
        <v>135000</v>
      </c>
      <c r="E1227" s="61">
        <v>135000</v>
      </c>
      <c r="F1227" s="61">
        <v>80.8383</v>
      </c>
      <c r="G1227" s="61">
        <v>100</v>
      </c>
      <c r="H1227" s="61">
        <v>80.8383</v>
      </c>
    </row>
    <row r="1228" spans="1:8" ht="12.75">
      <c r="A1228" s="91" t="s">
        <v>412</v>
      </c>
      <c r="B1228" s="91"/>
      <c r="C1228" s="58">
        <v>30800</v>
      </c>
      <c r="D1228" s="58">
        <v>10800</v>
      </c>
      <c r="E1228" s="58">
        <v>10800</v>
      </c>
      <c r="F1228" s="58">
        <v>35.0649</v>
      </c>
      <c r="G1228" s="58">
        <v>100</v>
      </c>
      <c r="H1228" s="58">
        <v>35.0649</v>
      </c>
    </row>
    <row r="1229" spans="1:8" ht="12.75">
      <c r="A1229" s="89" t="s">
        <v>413</v>
      </c>
      <c r="B1229" s="89"/>
      <c r="C1229" s="59">
        <v>30800</v>
      </c>
      <c r="D1229" s="59">
        <v>10800</v>
      </c>
      <c r="E1229" s="59">
        <v>10800</v>
      </c>
      <c r="F1229" s="59">
        <v>35.0649</v>
      </c>
      <c r="G1229" s="59">
        <v>100</v>
      </c>
      <c r="H1229" s="59">
        <v>35.0649</v>
      </c>
    </row>
    <row r="1230" spans="1:8" ht="12.75">
      <c r="A1230" s="90" t="s">
        <v>414</v>
      </c>
      <c r="B1230" s="90"/>
      <c r="C1230" s="60">
        <v>30800</v>
      </c>
      <c r="D1230" s="60">
        <v>10800</v>
      </c>
      <c r="E1230" s="60">
        <v>10800</v>
      </c>
      <c r="F1230" s="60">
        <v>35.0649</v>
      </c>
      <c r="G1230" s="60">
        <v>100</v>
      </c>
      <c r="H1230" s="60">
        <v>35.0649</v>
      </c>
    </row>
    <row r="1231" spans="1:8" ht="12.75">
      <c r="A1231" t="s">
        <v>3</v>
      </c>
      <c r="B1231" t="s">
        <v>12</v>
      </c>
      <c r="C1231" s="1">
        <v>30800</v>
      </c>
      <c r="D1231" s="1">
        <v>10800</v>
      </c>
      <c r="E1231" s="1">
        <v>10800</v>
      </c>
      <c r="F1231" s="1">
        <v>35.0649</v>
      </c>
      <c r="G1231" s="1">
        <v>100</v>
      </c>
      <c r="H1231" s="1">
        <v>35.0649</v>
      </c>
    </row>
    <row r="1232" spans="1:8" ht="12.75">
      <c r="A1232" t="s">
        <v>71</v>
      </c>
      <c r="B1232" t="s">
        <v>72</v>
      </c>
      <c r="C1232" s="1">
        <v>26600</v>
      </c>
      <c r="D1232" s="1">
        <v>6600</v>
      </c>
      <c r="E1232" s="1">
        <v>6600</v>
      </c>
      <c r="F1232" s="1">
        <v>24.812</v>
      </c>
      <c r="G1232" s="1">
        <v>100</v>
      </c>
      <c r="H1232" s="1">
        <v>24.812</v>
      </c>
    </row>
    <row r="1233" spans="1:8" ht="12.75">
      <c r="A1233" t="s">
        <v>75</v>
      </c>
      <c r="B1233" t="s">
        <v>76</v>
      </c>
      <c r="C1233" s="1">
        <v>26600</v>
      </c>
      <c r="D1233" s="1">
        <v>0</v>
      </c>
      <c r="E1233" s="1">
        <v>0</v>
      </c>
      <c r="F1233" s="1">
        <v>0</v>
      </c>
      <c r="G1233" s="1">
        <v>0</v>
      </c>
      <c r="H1233" s="1">
        <v>0</v>
      </c>
    </row>
    <row r="1234" spans="1:8" ht="12.75">
      <c r="A1234" t="s">
        <v>79</v>
      </c>
      <c r="B1234" t="s">
        <v>80</v>
      </c>
      <c r="C1234" s="1">
        <v>4200</v>
      </c>
      <c r="D1234" s="1">
        <v>4200</v>
      </c>
      <c r="E1234" s="1">
        <v>4200</v>
      </c>
      <c r="F1234" s="1">
        <v>100</v>
      </c>
      <c r="G1234" s="1">
        <v>100</v>
      </c>
      <c r="H1234" s="1">
        <v>100</v>
      </c>
    </row>
    <row r="1235" spans="1:8" ht="12.75">
      <c r="A1235" t="s">
        <v>81</v>
      </c>
      <c r="B1235" t="s">
        <v>82</v>
      </c>
      <c r="C1235" s="1">
        <v>3700</v>
      </c>
      <c r="D1235" s="1">
        <v>0</v>
      </c>
      <c r="E1235" s="1">
        <v>0</v>
      </c>
      <c r="F1235" s="1">
        <v>0</v>
      </c>
      <c r="G1235" s="1">
        <v>0</v>
      </c>
      <c r="H1235" s="1">
        <v>0</v>
      </c>
    </row>
    <row r="1236" spans="1:8" ht="12.75">
      <c r="A1236" t="s">
        <v>85</v>
      </c>
      <c r="B1236" t="s">
        <v>86</v>
      </c>
      <c r="C1236" s="1">
        <v>500</v>
      </c>
      <c r="D1236" s="1">
        <v>0</v>
      </c>
      <c r="E1236" s="1">
        <v>0</v>
      </c>
      <c r="F1236" s="1">
        <v>0</v>
      </c>
      <c r="G1236" s="1">
        <v>0</v>
      </c>
      <c r="H1236" s="1">
        <v>0</v>
      </c>
    </row>
    <row r="1237" spans="1:8" ht="12.75">
      <c r="A1237" s="91" t="s">
        <v>415</v>
      </c>
      <c r="B1237" s="91"/>
      <c r="C1237" s="58">
        <v>90000</v>
      </c>
      <c r="D1237" s="58">
        <v>90000</v>
      </c>
      <c r="E1237" s="58">
        <v>90000</v>
      </c>
      <c r="F1237" s="58">
        <v>100</v>
      </c>
      <c r="G1237" s="58">
        <v>100</v>
      </c>
      <c r="H1237" s="58">
        <v>100</v>
      </c>
    </row>
    <row r="1238" spans="1:8" ht="12.75">
      <c r="A1238" s="89" t="s">
        <v>416</v>
      </c>
      <c r="B1238" s="89"/>
      <c r="C1238" s="59">
        <v>90000</v>
      </c>
      <c r="D1238" s="59">
        <v>90000</v>
      </c>
      <c r="E1238" s="59">
        <v>90000</v>
      </c>
      <c r="F1238" s="59">
        <v>100</v>
      </c>
      <c r="G1238" s="59">
        <v>100</v>
      </c>
      <c r="H1238" s="59">
        <v>100</v>
      </c>
    </row>
    <row r="1239" spans="1:8" ht="12.75">
      <c r="A1239" s="90" t="s">
        <v>414</v>
      </c>
      <c r="B1239" s="90"/>
      <c r="C1239" s="60">
        <v>5000</v>
      </c>
      <c r="D1239" s="60">
        <v>5000</v>
      </c>
      <c r="E1239" s="60">
        <v>5000</v>
      </c>
      <c r="F1239" s="60">
        <v>100</v>
      </c>
      <c r="G1239" s="60">
        <v>100</v>
      </c>
      <c r="H1239" s="60">
        <v>100</v>
      </c>
    </row>
    <row r="1240" spans="1:8" ht="12.75">
      <c r="A1240" t="s">
        <v>13</v>
      </c>
      <c r="B1240" t="s">
        <v>14</v>
      </c>
      <c r="C1240" s="1">
        <v>5000</v>
      </c>
      <c r="D1240" s="1">
        <v>5000</v>
      </c>
      <c r="E1240" s="1">
        <v>5000</v>
      </c>
      <c r="F1240" s="1">
        <v>100</v>
      </c>
      <c r="G1240" s="1">
        <v>100</v>
      </c>
      <c r="H1240" s="1">
        <v>100</v>
      </c>
    </row>
    <row r="1241" spans="1:8" ht="12.75">
      <c r="A1241" t="s">
        <v>125</v>
      </c>
      <c r="B1241" t="s">
        <v>126</v>
      </c>
      <c r="C1241" s="1">
        <v>5000</v>
      </c>
      <c r="D1241" s="1">
        <v>5000</v>
      </c>
      <c r="E1241" s="1">
        <v>5000</v>
      </c>
      <c r="F1241" s="1">
        <v>100</v>
      </c>
      <c r="G1241" s="1">
        <v>100</v>
      </c>
      <c r="H1241" s="1">
        <v>100</v>
      </c>
    </row>
    <row r="1242" spans="1:8" ht="12.75">
      <c r="A1242" t="s">
        <v>131</v>
      </c>
      <c r="B1242" t="s">
        <v>132</v>
      </c>
      <c r="C1242" s="1">
        <v>5000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</row>
    <row r="1243" spans="1:8" ht="12.75">
      <c r="A1243" s="90" t="s">
        <v>417</v>
      </c>
      <c r="B1243" s="90"/>
      <c r="C1243" s="60">
        <v>80000</v>
      </c>
      <c r="D1243" s="60">
        <v>80000</v>
      </c>
      <c r="E1243" s="60">
        <v>80000</v>
      </c>
      <c r="F1243" s="60">
        <v>100</v>
      </c>
      <c r="G1243" s="60">
        <v>100</v>
      </c>
      <c r="H1243" s="60">
        <v>100</v>
      </c>
    </row>
    <row r="1244" spans="1:8" ht="12.75">
      <c r="A1244" t="s">
        <v>13</v>
      </c>
      <c r="B1244" t="s">
        <v>14</v>
      </c>
      <c r="C1244" s="1">
        <v>80000</v>
      </c>
      <c r="D1244" s="1">
        <v>80000</v>
      </c>
      <c r="E1244" s="1">
        <v>80000</v>
      </c>
      <c r="F1244" s="1">
        <v>100</v>
      </c>
      <c r="G1244" s="1">
        <v>100</v>
      </c>
      <c r="H1244" s="1">
        <v>100</v>
      </c>
    </row>
    <row r="1245" spans="1:8" ht="12.75">
      <c r="A1245" t="s">
        <v>125</v>
      </c>
      <c r="B1245" t="s">
        <v>126</v>
      </c>
      <c r="C1245" s="1">
        <v>80000</v>
      </c>
      <c r="D1245" s="1">
        <v>80000</v>
      </c>
      <c r="E1245" s="1">
        <v>80000</v>
      </c>
      <c r="F1245" s="1">
        <v>100</v>
      </c>
      <c r="G1245" s="1">
        <v>100</v>
      </c>
      <c r="H1245" s="1">
        <v>100</v>
      </c>
    </row>
    <row r="1246" spans="1:8" ht="12.75">
      <c r="A1246" t="s">
        <v>131</v>
      </c>
      <c r="B1246" t="s">
        <v>132</v>
      </c>
      <c r="C1246" s="1">
        <v>73000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</row>
    <row r="1247" spans="1:8" ht="12.75">
      <c r="A1247" t="s">
        <v>133</v>
      </c>
      <c r="B1247" t="s">
        <v>134</v>
      </c>
      <c r="C1247" s="1">
        <v>7000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</row>
    <row r="1248" spans="1:8" ht="12.75">
      <c r="A1248" s="90" t="s">
        <v>418</v>
      </c>
      <c r="B1248" s="90"/>
      <c r="C1248" s="60">
        <v>5000</v>
      </c>
      <c r="D1248" s="60">
        <v>5000</v>
      </c>
      <c r="E1248" s="60">
        <v>5000</v>
      </c>
      <c r="F1248" s="60">
        <v>100</v>
      </c>
      <c r="G1248" s="60">
        <v>100</v>
      </c>
      <c r="H1248" s="60">
        <v>100</v>
      </c>
    </row>
    <row r="1249" spans="1:8" ht="12.75">
      <c r="A1249" t="s">
        <v>13</v>
      </c>
      <c r="B1249" t="s">
        <v>14</v>
      </c>
      <c r="C1249" s="1">
        <v>5000</v>
      </c>
      <c r="D1249" s="1">
        <v>5000</v>
      </c>
      <c r="E1249" s="1">
        <v>5000</v>
      </c>
      <c r="F1249" s="1">
        <v>100</v>
      </c>
      <c r="G1249" s="1">
        <v>100</v>
      </c>
      <c r="H1249" s="1">
        <v>100</v>
      </c>
    </row>
    <row r="1250" spans="1:8" ht="12.75">
      <c r="A1250" t="s">
        <v>125</v>
      </c>
      <c r="B1250" t="s">
        <v>126</v>
      </c>
      <c r="C1250" s="1">
        <v>5000</v>
      </c>
      <c r="D1250" s="1">
        <v>5000</v>
      </c>
      <c r="E1250" s="1">
        <v>5000</v>
      </c>
      <c r="F1250" s="1">
        <v>100</v>
      </c>
      <c r="G1250" s="1">
        <v>100</v>
      </c>
      <c r="H1250" s="1">
        <v>100</v>
      </c>
    </row>
    <row r="1251" spans="1:8" ht="12.75">
      <c r="A1251" t="s">
        <v>131</v>
      </c>
      <c r="B1251" t="s">
        <v>132</v>
      </c>
      <c r="C1251" s="1">
        <v>4000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</row>
    <row r="1252" spans="1:8" ht="12.75">
      <c r="A1252" t="s">
        <v>133</v>
      </c>
      <c r="B1252" t="s">
        <v>134</v>
      </c>
      <c r="C1252" s="1">
        <v>1000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</row>
    <row r="1253" spans="1:8" ht="12.75">
      <c r="A1253" s="91" t="s">
        <v>419</v>
      </c>
      <c r="B1253" s="91"/>
      <c r="C1253" s="58">
        <v>14200</v>
      </c>
      <c r="D1253" s="58">
        <v>14200</v>
      </c>
      <c r="E1253" s="58">
        <v>14200</v>
      </c>
      <c r="F1253" s="58">
        <v>100</v>
      </c>
      <c r="G1253" s="58">
        <v>100</v>
      </c>
      <c r="H1253" s="58">
        <v>100</v>
      </c>
    </row>
    <row r="1254" spans="1:8" ht="12.75">
      <c r="A1254" s="89" t="s">
        <v>420</v>
      </c>
      <c r="B1254" s="89"/>
      <c r="C1254" s="59">
        <v>14200</v>
      </c>
      <c r="D1254" s="59">
        <v>14200</v>
      </c>
      <c r="E1254" s="59">
        <v>14200</v>
      </c>
      <c r="F1254" s="59">
        <v>100</v>
      </c>
      <c r="G1254" s="59">
        <v>100</v>
      </c>
      <c r="H1254" s="59">
        <v>100</v>
      </c>
    </row>
    <row r="1255" spans="1:8" ht="12.75">
      <c r="A1255" s="90" t="s">
        <v>414</v>
      </c>
      <c r="B1255" s="90"/>
      <c r="C1255" s="60">
        <v>4200</v>
      </c>
      <c r="D1255" s="60">
        <v>4200</v>
      </c>
      <c r="E1255" s="60">
        <v>4200</v>
      </c>
      <c r="F1255" s="60">
        <v>100</v>
      </c>
      <c r="G1255" s="60">
        <v>100</v>
      </c>
      <c r="H1255" s="60">
        <v>100</v>
      </c>
    </row>
    <row r="1256" spans="1:8" ht="12.75">
      <c r="A1256" t="s">
        <v>3</v>
      </c>
      <c r="B1256" t="s">
        <v>12</v>
      </c>
      <c r="C1256" s="1">
        <v>4200</v>
      </c>
      <c r="D1256" s="1">
        <v>4200</v>
      </c>
      <c r="E1256" s="1">
        <v>4200</v>
      </c>
      <c r="F1256" s="1">
        <v>100</v>
      </c>
      <c r="G1256" s="1">
        <v>100</v>
      </c>
      <c r="H1256" s="1">
        <v>100</v>
      </c>
    </row>
    <row r="1257" spans="1:8" ht="12.75">
      <c r="A1257" t="s">
        <v>79</v>
      </c>
      <c r="B1257" t="s">
        <v>80</v>
      </c>
      <c r="C1257" s="1">
        <v>4200</v>
      </c>
      <c r="D1257" s="1">
        <v>4200</v>
      </c>
      <c r="E1257" s="1">
        <v>4200</v>
      </c>
      <c r="F1257" s="1">
        <v>100</v>
      </c>
      <c r="G1257" s="1">
        <v>100</v>
      </c>
      <c r="H1257" s="1">
        <v>100</v>
      </c>
    </row>
    <row r="1258" spans="1:8" ht="12.75">
      <c r="A1258" t="s">
        <v>85</v>
      </c>
      <c r="B1258" t="s">
        <v>86</v>
      </c>
      <c r="C1258" s="1">
        <v>2000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</row>
    <row r="1259" spans="1:8" ht="12.75">
      <c r="A1259" t="s">
        <v>89</v>
      </c>
      <c r="B1259" t="s">
        <v>90</v>
      </c>
      <c r="C1259" s="1">
        <v>2200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</row>
    <row r="1260" spans="1:8" ht="12.75">
      <c r="A1260" s="90" t="s">
        <v>417</v>
      </c>
      <c r="B1260" s="90"/>
      <c r="C1260" s="60">
        <v>10000</v>
      </c>
      <c r="D1260" s="60">
        <v>10000</v>
      </c>
      <c r="E1260" s="60">
        <v>10000</v>
      </c>
      <c r="F1260" s="60">
        <v>100</v>
      </c>
      <c r="G1260" s="60">
        <v>100</v>
      </c>
      <c r="H1260" s="60">
        <v>100</v>
      </c>
    </row>
    <row r="1261" spans="1:8" ht="12.75">
      <c r="A1261" t="s">
        <v>3</v>
      </c>
      <c r="B1261" t="s">
        <v>12</v>
      </c>
      <c r="C1261" s="1">
        <v>10000</v>
      </c>
      <c r="D1261" s="1">
        <v>10000</v>
      </c>
      <c r="E1261" s="1">
        <v>10000</v>
      </c>
      <c r="F1261" s="1">
        <v>100</v>
      </c>
      <c r="G1261" s="1">
        <v>100</v>
      </c>
      <c r="H1261" s="1">
        <v>100</v>
      </c>
    </row>
    <row r="1262" spans="1:8" ht="12.75">
      <c r="A1262" s="48" t="s">
        <v>173</v>
      </c>
      <c r="B1262" s="49"/>
      <c r="C1262" s="12" t="s">
        <v>176</v>
      </c>
      <c r="D1262" s="12" t="s">
        <v>162</v>
      </c>
      <c r="E1262" s="12" t="s">
        <v>177</v>
      </c>
      <c r="F1262" s="12"/>
      <c r="G1262" s="12" t="s">
        <v>163</v>
      </c>
      <c r="H1262" s="12"/>
    </row>
    <row r="1263" spans="1:8" ht="12.75">
      <c r="A1263" s="50" t="s">
        <v>174</v>
      </c>
      <c r="B1263" s="51" t="s">
        <v>175</v>
      </c>
      <c r="C1263" s="52" t="s">
        <v>1</v>
      </c>
      <c r="D1263" s="52" t="s">
        <v>2</v>
      </c>
      <c r="E1263" s="52" t="s">
        <v>3</v>
      </c>
      <c r="F1263" s="52" t="s">
        <v>4</v>
      </c>
      <c r="G1263" s="52" t="s">
        <v>5</v>
      </c>
      <c r="H1263" s="52" t="s">
        <v>6</v>
      </c>
    </row>
    <row r="1264" spans="1:8" ht="12.75">
      <c r="A1264" t="s">
        <v>79</v>
      </c>
      <c r="B1264" t="s">
        <v>80</v>
      </c>
      <c r="C1264" s="1">
        <v>10000</v>
      </c>
      <c r="D1264" s="1">
        <v>10000</v>
      </c>
      <c r="E1264" s="1">
        <v>10000</v>
      </c>
      <c r="F1264" s="1">
        <v>100</v>
      </c>
      <c r="G1264" s="1">
        <v>100</v>
      </c>
      <c r="H1264" s="1">
        <v>100</v>
      </c>
    </row>
    <row r="1265" spans="1:8" ht="12.75">
      <c r="A1265" t="s">
        <v>85</v>
      </c>
      <c r="B1265" t="s">
        <v>86</v>
      </c>
      <c r="C1265" s="1">
        <v>10000</v>
      </c>
      <c r="D1265" s="1">
        <v>0</v>
      </c>
      <c r="E1265" s="1">
        <v>0</v>
      </c>
      <c r="F1265" s="1">
        <v>0</v>
      </c>
      <c r="G1265" s="1">
        <v>0</v>
      </c>
      <c r="H1265" s="1">
        <v>0</v>
      </c>
    </row>
    <row r="1266" spans="1:8" ht="12.75">
      <c r="A1266" s="91" t="s">
        <v>421</v>
      </c>
      <c r="B1266" s="91"/>
      <c r="C1266" s="58">
        <v>0</v>
      </c>
      <c r="D1266" s="58">
        <v>20000</v>
      </c>
      <c r="E1266" s="58">
        <v>20000</v>
      </c>
      <c r="F1266" s="58">
        <v>0</v>
      </c>
      <c r="G1266" s="58">
        <v>100</v>
      </c>
      <c r="H1266" s="58">
        <v>0</v>
      </c>
    </row>
    <row r="1267" spans="1:8" ht="12.75">
      <c r="A1267" s="89" t="s">
        <v>422</v>
      </c>
      <c r="B1267" s="89"/>
      <c r="C1267" s="59">
        <v>0</v>
      </c>
      <c r="D1267" s="59">
        <v>20000</v>
      </c>
      <c r="E1267" s="59">
        <v>20000</v>
      </c>
      <c r="F1267" s="59">
        <v>0</v>
      </c>
      <c r="G1267" s="59">
        <v>100</v>
      </c>
      <c r="H1267" s="59">
        <v>0</v>
      </c>
    </row>
    <row r="1268" spans="1:8" ht="12.75">
      <c r="A1268" s="90" t="s">
        <v>414</v>
      </c>
      <c r="B1268" s="90"/>
      <c r="C1268" s="60">
        <v>0</v>
      </c>
      <c r="D1268" s="60">
        <v>20000</v>
      </c>
      <c r="E1268" s="60">
        <v>20000</v>
      </c>
      <c r="F1268" s="60">
        <v>0</v>
      </c>
      <c r="G1268" s="60">
        <v>100</v>
      </c>
      <c r="H1268" s="60">
        <v>0</v>
      </c>
    </row>
    <row r="1269" spans="1:8" ht="12.75">
      <c r="A1269" t="s">
        <v>3</v>
      </c>
      <c r="B1269" t="s">
        <v>12</v>
      </c>
      <c r="C1269" s="1">
        <v>0</v>
      </c>
      <c r="D1269" s="1">
        <v>20000</v>
      </c>
      <c r="E1269" s="1">
        <v>20000</v>
      </c>
      <c r="F1269" s="1">
        <v>0</v>
      </c>
      <c r="G1269" s="1">
        <v>100</v>
      </c>
      <c r="H1269" s="1">
        <v>0</v>
      </c>
    </row>
    <row r="1270" spans="1:8" ht="12.75">
      <c r="A1270" t="s">
        <v>79</v>
      </c>
      <c r="B1270" t="s">
        <v>80</v>
      </c>
      <c r="C1270" s="1">
        <v>0</v>
      </c>
      <c r="D1270" s="1">
        <v>20000</v>
      </c>
      <c r="E1270" s="1">
        <v>20000</v>
      </c>
      <c r="F1270" s="1">
        <v>0</v>
      </c>
      <c r="G1270" s="1">
        <v>100</v>
      </c>
      <c r="H1270" s="1">
        <v>0</v>
      </c>
    </row>
    <row r="1271" spans="1:8" ht="12.75">
      <c r="A1271" s="91" t="s">
        <v>423</v>
      </c>
      <c r="B1271" s="91"/>
      <c r="C1271" s="58">
        <v>32000</v>
      </c>
      <c r="D1271" s="58">
        <v>0</v>
      </c>
      <c r="E1271" s="58">
        <v>0</v>
      </c>
      <c r="F1271" s="58">
        <v>0</v>
      </c>
      <c r="G1271" s="58">
        <v>0</v>
      </c>
      <c r="H1271" s="58">
        <v>0</v>
      </c>
    </row>
    <row r="1272" spans="1:8" ht="12.75">
      <c r="A1272" s="89" t="s">
        <v>424</v>
      </c>
      <c r="B1272" s="89"/>
      <c r="C1272" s="59">
        <v>32000</v>
      </c>
      <c r="D1272" s="59">
        <v>0</v>
      </c>
      <c r="E1272" s="59">
        <v>0</v>
      </c>
      <c r="F1272" s="59">
        <v>0</v>
      </c>
      <c r="G1272" s="59">
        <v>0</v>
      </c>
      <c r="H1272" s="59">
        <v>0</v>
      </c>
    </row>
    <row r="1273" spans="1:8" ht="12.75">
      <c r="A1273" s="90" t="s">
        <v>417</v>
      </c>
      <c r="B1273" s="90"/>
      <c r="C1273" s="60">
        <v>32000</v>
      </c>
      <c r="D1273" s="60">
        <v>0</v>
      </c>
      <c r="E1273" s="60">
        <v>0</v>
      </c>
      <c r="F1273" s="60">
        <v>0</v>
      </c>
      <c r="G1273" s="60">
        <v>0</v>
      </c>
      <c r="H1273" s="60">
        <v>0</v>
      </c>
    </row>
    <row r="1274" spans="1:8" ht="12.75">
      <c r="A1274" t="s">
        <v>3</v>
      </c>
      <c r="B1274" t="s">
        <v>12</v>
      </c>
      <c r="C1274" s="1">
        <v>32000</v>
      </c>
      <c r="D1274" s="1">
        <v>0</v>
      </c>
      <c r="E1274" s="1">
        <v>0</v>
      </c>
      <c r="F1274" s="1">
        <v>0</v>
      </c>
      <c r="G1274" s="1">
        <v>0</v>
      </c>
      <c r="H1274" s="1">
        <v>0</v>
      </c>
    </row>
    <row r="1275" spans="1:8" ht="12.75">
      <c r="A1275" t="s">
        <v>79</v>
      </c>
      <c r="B1275" t="s">
        <v>80</v>
      </c>
      <c r="C1275" s="1">
        <v>32000</v>
      </c>
      <c r="D1275" s="1">
        <v>0</v>
      </c>
      <c r="E1275" s="1">
        <v>0</v>
      </c>
      <c r="F1275" s="1">
        <v>0</v>
      </c>
      <c r="G1275" s="1">
        <v>0</v>
      </c>
      <c r="H1275" s="1">
        <v>0</v>
      </c>
    </row>
    <row r="1276" spans="1:8" ht="12.75">
      <c r="A1276" t="s">
        <v>85</v>
      </c>
      <c r="B1276" t="s">
        <v>86</v>
      </c>
      <c r="C1276" s="1">
        <v>32000</v>
      </c>
      <c r="D1276" s="1">
        <v>0</v>
      </c>
      <c r="E1276" s="1">
        <v>0</v>
      </c>
      <c r="F1276" s="1">
        <v>0</v>
      </c>
      <c r="G1276" s="1">
        <v>0</v>
      </c>
      <c r="H1276" s="1">
        <v>0</v>
      </c>
    </row>
    <row r="1277" spans="1:8" ht="12.75">
      <c r="A1277" s="93" t="s">
        <v>425</v>
      </c>
      <c r="B1277" s="93"/>
      <c r="C1277" s="64">
        <v>6746120</v>
      </c>
      <c r="D1277" s="64">
        <v>6682120</v>
      </c>
      <c r="E1277" s="64">
        <v>6682120</v>
      </c>
      <c r="F1277" s="64">
        <v>99.0513</v>
      </c>
      <c r="G1277" s="64">
        <v>100</v>
      </c>
      <c r="H1277" s="64">
        <v>99.0513</v>
      </c>
    </row>
    <row r="1278" spans="1:8" ht="12.75">
      <c r="A1278" s="92" t="s">
        <v>426</v>
      </c>
      <c r="B1278" s="92"/>
      <c r="C1278" s="61">
        <v>4210000</v>
      </c>
      <c r="D1278" s="61">
        <v>4210000</v>
      </c>
      <c r="E1278" s="61">
        <v>4210000</v>
      </c>
      <c r="F1278" s="61">
        <v>100</v>
      </c>
      <c r="G1278" s="61">
        <v>100</v>
      </c>
      <c r="H1278" s="61">
        <v>100</v>
      </c>
    </row>
    <row r="1279" spans="1:8" ht="12.75">
      <c r="A1279" s="91" t="s">
        <v>427</v>
      </c>
      <c r="B1279" s="91"/>
      <c r="C1279" s="58">
        <v>4200000</v>
      </c>
      <c r="D1279" s="58">
        <v>4200000</v>
      </c>
      <c r="E1279" s="58">
        <v>4200000</v>
      </c>
      <c r="F1279" s="58">
        <v>100</v>
      </c>
      <c r="G1279" s="58">
        <v>100</v>
      </c>
      <c r="H1279" s="58">
        <v>100</v>
      </c>
    </row>
    <row r="1280" spans="1:8" ht="12.75">
      <c r="A1280" s="89" t="s">
        <v>428</v>
      </c>
      <c r="B1280" s="89"/>
      <c r="C1280" s="59">
        <v>4200000</v>
      </c>
      <c r="D1280" s="59">
        <v>4200000</v>
      </c>
      <c r="E1280" s="59">
        <v>4200000</v>
      </c>
      <c r="F1280" s="59">
        <v>100</v>
      </c>
      <c r="G1280" s="59">
        <v>100</v>
      </c>
      <c r="H1280" s="59">
        <v>100</v>
      </c>
    </row>
    <row r="1281" spans="1:8" ht="12.75">
      <c r="A1281" s="90" t="s">
        <v>187</v>
      </c>
      <c r="B1281" s="90"/>
      <c r="C1281" s="60">
        <v>4200000</v>
      </c>
      <c r="D1281" s="60">
        <v>4200000</v>
      </c>
      <c r="E1281" s="60">
        <v>4200000</v>
      </c>
      <c r="F1281" s="60">
        <v>100</v>
      </c>
      <c r="G1281" s="60">
        <v>100</v>
      </c>
      <c r="H1281" s="60">
        <v>100</v>
      </c>
    </row>
    <row r="1282" spans="1:8" ht="12.75">
      <c r="A1282" t="s">
        <v>3</v>
      </c>
      <c r="B1282" t="s">
        <v>12</v>
      </c>
      <c r="C1282" s="1">
        <v>4200000</v>
      </c>
      <c r="D1282" s="1">
        <v>4200000</v>
      </c>
      <c r="E1282" s="1">
        <v>4200000</v>
      </c>
      <c r="F1282" s="1">
        <v>100</v>
      </c>
      <c r="G1282" s="1">
        <v>100</v>
      </c>
      <c r="H1282" s="1">
        <v>100</v>
      </c>
    </row>
    <row r="1283" spans="1:8" ht="12.75">
      <c r="A1283" t="s">
        <v>71</v>
      </c>
      <c r="B1283" t="s">
        <v>72</v>
      </c>
      <c r="C1283" s="1">
        <v>4200000</v>
      </c>
      <c r="D1283" s="1">
        <v>4200000</v>
      </c>
      <c r="E1283" s="1">
        <v>4200000</v>
      </c>
      <c r="F1283" s="1">
        <v>100</v>
      </c>
      <c r="G1283" s="1">
        <v>100</v>
      </c>
      <c r="H1283" s="1">
        <v>100</v>
      </c>
    </row>
    <row r="1284" spans="1:8" ht="12.75">
      <c r="A1284" t="s">
        <v>73</v>
      </c>
      <c r="B1284" t="s">
        <v>74</v>
      </c>
      <c r="C1284" s="1">
        <v>3583700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</row>
    <row r="1285" spans="1:8" ht="12.75">
      <c r="A1285" t="s">
        <v>77</v>
      </c>
      <c r="B1285" t="s">
        <v>78</v>
      </c>
      <c r="C1285" s="1">
        <v>616300</v>
      </c>
      <c r="D1285" s="1">
        <v>0</v>
      </c>
      <c r="E1285" s="1">
        <v>0</v>
      </c>
      <c r="F1285" s="1">
        <v>0</v>
      </c>
      <c r="G1285" s="1">
        <v>0</v>
      </c>
      <c r="H1285" s="1">
        <v>0</v>
      </c>
    </row>
    <row r="1286" spans="1:8" ht="12.75">
      <c r="A1286" s="91" t="s">
        <v>429</v>
      </c>
      <c r="B1286" s="91"/>
      <c r="C1286" s="58">
        <v>10000</v>
      </c>
      <c r="D1286" s="58">
        <v>10000</v>
      </c>
      <c r="E1286" s="58">
        <v>10000</v>
      </c>
      <c r="F1286" s="58">
        <v>100</v>
      </c>
      <c r="G1286" s="58">
        <v>100</v>
      </c>
      <c r="H1286" s="58">
        <v>100</v>
      </c>
    </row>
    <row r="1287" spans="1:8" ht="12.75">
      <c r="A1287" s="89" t="s">
        <v>430</v>
      </c>
      <c r="B1287" s="89"/>
      <c r="C1287" s="59">
        <v>10000</v>
      </c>
      <c r="D1287" s="59">
        <v>10000</v>
      </c>
      <c r="E1287" s="59">
        <v>10000</v>
      </c>
      <c r="F1287" s="59">
        <v>100</v>
      </c>
      <c r="G1287" s="59">
        <v>100</v>
      </c>
      <c r="H1287" s="59">
        <v>100</v>
      </c>
    </row>
    <row r="1288" spans="1:8" ht="12.75">
      <c r="A1288" s="90" t="s">
        <v>187</v>
      </c>
      <c r="B1288" s="90"/>
      <c r="C1288" s="60">
        <v>10000</v>
      </c>
      <c r="D1288" s="60">
        <v>10000</v>
      </c>
      <c r="E1288" s="60">
        <v>10000</v>
      </c>
      <c r="F1288" s="60">
        <v>100</v>
      </c>
      <c r="G1288" s="60">
        <v>100</v>
      </c>
      <c r="H1288" s="60">
        <v>100</v>
      </c>
    </row>
    <row r="1289" spans="1:8" ht="12.75">
      <c r="A1289" t="s">
        <v>3</v>
      </c>
      <c r="B1289" t="s">
        <v>12</v>
      </c>
      <c r="C1289" s="1">
        <v>10000</v>
      </c>
      <c r="D1289" s="1">
        <v>10000</v>
      </c>
      <c r="E1289" s="1">
        <v>10000</v>
      </c>
      <c r="F1289" s="1">
        <v>100</v>
      </c>
      <c r="G1289" s="1">
        <v>100</v>
      </c>
      <c r="H1289" s="1">
        <v>100</v>
      </c>
    </row>
    <row r="1290" spans="1:8" ht="12.75">
      <c r="A1290" t="s">
        <v>79</v>
      </c>
      <c r="B1290" t="s">
        <v>80</v>
      </c>
      <c r="C1290" s="1">
        <v>10000</v>
      </c>
      <c r="D1290" s="1">
        <v>10000</v>
      </c>
      <c r="E1290" s="1">
        <v>10000</v>
      </c>
      <c r="F1290" s="1">
        <v>100</v>
      </c>
      <c r="G1290" s="1">
        <v>100</v>
      </c>
      <c r="H1290" s="1">
        <v>100</v>
      </c>
    </row>
    <row r="1291" spans="1:8" ht="12.75">
      <c r="A1291" t="s">
        <v>85</v>
      </c>
      <c r="B1291" t="s">
        <v>86</v>
      </c>
      <c r="C1291" s="1">
        <v>10000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</row>
    <row r="1292" spans="1:8" ht="12.75">
      <c r="A1292" s="92" t="s">
        <v>431</v>
      </c>
      <c r="B1292" s="92"/>
      <c r="C1292" s="61">
        <v>2536120</v>
      </c>
      <c r="D1292" s="61">
        <v>2472120</v>
      </c>
      <c r="E1292" s="61">
        <v>2472120</v>
      </c>
      <c r="F1292" s="61">
        <v>97.4764</v>
      </c>
      <c r="G1292" s="61">
        <v>100</v>
      </c>
      <c r="H1292" s="61">
        <v>97.4764</v>
      </c>
    </row>
    <row r="1293" spans="1:8" ht="12.75">
      <c r="A1293" s="91" t="s">
        <v>432</v>
      </c>
      <c r="B1293" s="91"/>
      <c r="C1293" s="58">
        <v>2472120</v>
      </c>
      <c r="D1293" s="58">
        <v>2472120</v>
      </c>
      <c r="E1293" s="58">
        <v>2472120</v>
      </c>
      <c r="F1293" s="58">
        <v>100</v>
      </c>
      <c r="G1293" s="58">
        <v>100</v>
      </c>
      <c r="H1293" s="58">
        <v>100</v>
      </c>
    </row>
    <row r="1294" spans="1:8" ht="12.75">
      <c r="A1294" s="89" t="s">
        <v>433</v>
      </c>
      <c r="B1294" s="89"/>
      <c r="C1294" s="59">
        <v>2386120</v>
      </c>
      <c r="D1294" s="59">
        <v>2386120</v>
      </c>
      <c r="E1294" s="59">
        <v>2386120</v>
      </c>
      <c r="F1294" s="59">
        <v>100</v>
      </c>
      <c r="G1294" s="59">
        <v>100</v>
      </c>
      <c r="H1294" s="59">
        <v>100</v>
      </c>
    </row>
    <row r="1295" spans="1:8" ht="12.75">
      <c r="A1295" s="90" t="s">
        <v>434</v>
      </c>
      <c r="B1295" s="90"/>
      <c r="C1295" s="60">
        <v>428000</v>
      </c>
      <c r="D1295" s="60">
        <v>428000</v>
      </c>
      <c r="E1295" s="60">
        <v>428000</v>
      </c>
      <c r="F1295" s="60">
        <v>100</v>
      </c>
      <c r="G1295" s="60">
        <v>100</v>
      </c>
      <c r="H1295" s="60">
        <v>100</v>
      </c>
    </row>
    <row r="1296" spans="1:8" ht="12.75">
      <c r="A1296" t="s">
        <v>3</v>
      </c>
      <c r="B1296" t="s">
        <v>12</v>
      </c>
      <c r="C1296" s="1">
        <v>428000</v>
      </c>
      <c r="D1296" s="1">
        <v>428000</v>
      </c>
      <c r="E1296" s="1">
        <v>428000</v>
      </c>
      <c r="F1296" s="1">
        <v>100</v>
      </c>
      <c r="G1296" s="1">
        <v>100</v>
      </c>
      <c r="H1296" s="1">
        <v>100</v>
      </c>
    </row>
    <row r="1297" spans="1:8" ht="12.75">
      <c r="A1297" t="s">
        <v>71</v>
      </c>
      <c r="B1297" t="s">
        <v>72</v>
      </c>
      <c r="C1297" s="1">
        <v>333500</v>
      </c>
      <c r="D1297" s="1">
        <v>333500</v>
      </c>
      <c r="E1297" s="1">
        <v>333500</v>
      </c>
      <c r="F1297" s="1">
        <v>100</v>
      </c>
      <c r="G1297" s="1">
        <v>100</v>
      </c>
      <c r="H1297" s="1">
        <v>100</v>
      </c>
    </row>
    <row r="1298" spans="1:8" ht="12.75">
      <c r="A1298" t="s">
        <v>73</v>
      </c>
      <c r="B1298" t="s">
        <v>74</v>
      </c>
      <c r="C1298" s="1">
        <v>289000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</row>
    <row r="1299" spans="1:8" ht="12.75">
      <c r="A1299" t="s">
        <v>77</v>
      </c>
      <c r="B1299" t="s">
        <v>78</v>
      </c>
      <c r="C1299" s="1">
        <v>44500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</row>
    <row r="1300" spans="1:8" ht="12.75">
      <c r="A1300" t="s">
        <v>79</v>
      </c>
      <c r="B1300" t="s">
        <v>80</v>
      </c>
      <c r="C1300" s="1">
        <v>94500</v>
      </c>
      <c r="D1300" s="1">
        <v>94500</v>
      </c>
      <c r="E1300" s="1">
        <v>94500</v>
      </c>
      <c r="F1300" s="1">
        <v>100</v>
      </c>
      <c r="G1300" s="1">
        <v>100</v>
      </c>
      <c r="H1300" s="1">
        <v>100</v>
      </c>
    </row>
    <row r="1301" spans="1:8" ht="12.75">
      <c r="A1301" t="s">
        <v>83</v>
      </c>
      <c r="B1301" t="s">
        <v>84</v>
      </c>
      <c r="C1301" s="1">
        <v>92000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</row>
    <row r="1302" spans="1:8" ht="12.75">
      <c r="A1302" t="s">
        <v>85</v>
      </c>
      <c r="B1302" t="s">
        <v>86</v>
      </c>
      <c r="C1302" s="1">
        <v>2500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</row>
    <row r="1303" spans="1:8" ht="12.75">
      <c r="A1303" s="90" t="s">
        <v>435</v>
      </c>
      <c r="B1303" s="90"/>
      <c r="C1303" s="60">
        <v>1928900</v>
      </c>
      <c r="D1303" s="60">
        <v>1928900</v>
      </c>
      <c r="E1303" s="60">
        <v>1928900</v>
      </c>
      <c r="F1303" s="60">
        <v>100</v>
      </c>
      <c r="G1303" s="60">
        <v>100</v>
      </c>
      <c r="H1303" s="60">
        <v>100</v>
      </c>
    </row>
    <row r="1304" spans="1:8" ht="12.75">
      <c r="A1304" t="s">
        <v>3</v>
      </c>
      <c r="B1304" t="s">
        <v>12</v>
      </c>
      <c r="C1304" s="1">
        <v>1912900</v>
      </c>
      <c r="D1304" s="1">
        <v>1912900</v>
      </c>
      <c r="E1304" s="1">
        <v>1912900</v>
      </c>
      <c r="F1304" s="1">
        <v>100</v>
      </c>
      <c r="G1304" s="1">
        <v>100</v>
      </c>
      <c r="H1304" s="1">
        <v>100</v>
      </c>
    </row>
    <row r="1305" spans="1:8" ht="12.75">
      <c r="A1305" t="s">
        <v>71</v>
      </c>
      <c r="B1305" t="s">
        <v>72</v>
      </c>
      <c r="C1305" s="1">
        <v>320000</v>
      </c>
      <c r="D1305" s="1">
        <v>320000</v>
      </c>
      <c r="E1305" s="1">
        <v>320000</v>
      </c>
      <c r="F1305" s="1">
        <v>100</v>
      </c>
      <c r="G1305" s="1">
        <v>100</v>
      </c>
      <c r="H1305" s="1">
        <v>100</v>
      </c>
    </row>
    <row r="1306" spans="1:8" ht="12.75">
      <c r="A1306" s="48" t="s">
        <v>173</v>
      </c>
      <c r="B1306" s="49"/>
      <c r="C1306" s="12" t="s">
        <v>176</v>
      </c>
      <c r="D1306" s="12" t="s">
        <v>162</v>
      </c>
      <c r="E1306" s="12" t="s">
        <v>177</v>
      </c>
      <c r="F1306" s="12"/>
      <c r="G1306" s="12" t="s">
        <v>163</v>
      </c>
      <c r="H1306" s="12"/>
    </row>
    <row r="1307" spans="1:8" ht="12.75">
      <c r="A1307" s="50" t="s">
        <v>174</v>
      </c>
      <c r="B1307" s="51" t="s">
        <v>175</v>
      </c>
      <c r="C1307" s="52" t="s">
        <v>1</v>
      </c>
      <c r="D1307" s="52" t="s">
        <v>2</v>
      </c>
      <c r="E1307" s="52" t="s">
        <v>3</v>
      </c>
      <c r="F1307" s="52" t="s">
        <v>4</v>
      </c>
      <c r="G1307" s="52" t="s">
        <v>5</v>
      </c>
      <c r="H1307" s="52" t="s">
        <v>6</v>
      </c>
    </row>
    <row r="1308" spans="1:8" ht="12.75">
      <c r="A1308" t="s">
        <v>75</v>
      </c>
      <c r="B1308" t="s">
        <v>76</v>
      </c>
      <c r="C1308" s="1">
        <v>320000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</row>
    <row r="1309" spans="1:8" ht="12.75">
      <c r="A1309" t="s">
        <v>79</v>
      </c>
      <c r="B1309" t="s">
        <v>80</v>
      </c>
      <c r="C1309" s="1">
        <v>1589900</v>
      </c>
      <c r="D1309" s="1">
        <v>1589900</v>
      </c>
      <c r="E1309" s="1">
        <v>1589900</v>
      </c>
      <c r="F1309" s="1">
        <v>100</v>
      </c>
      <c r="G1309" s="1">
        <v>100</v>
      </c>
      <c r="H1309" s="1">
        <v>100</v>
      </c>
    </row>
    <row r="1310" spans="1:8" ht="12.75">
      <c r="A1310" t="s">
        <v>81</v>
      </c>
      <c r="B1310" t="s">
        <v>82</v>
      </c>
      <c r="C1310" s="1">
        <v>132000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</row>
    <row r="1311" spans="1:8" ht="12.75">
      <c r="A1311" t="s">
        <v>83</v>
      </c>
      <c r="B1311" t="s">
        <v>84</v>
      </c>
      <c r="C1311" s="1">
        <v>1090340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</row>
    <row r="1312" spans="1:8" ht="12.75">
      <c r="A1312" t="s">
        <v>85</v>
      </c>
      <c r="B1312" t="s">
        <v>86</v>
      </c>
      <c r="C1312" s="1">
        <v>296560</v>
      </c>
      <c r="D1312" s="1">
        <v>0</v>
      </c>
      <c r="E1312" s="1">
        <v>0</v>
      </c>
      <c r="F1312" s="1">
        <v>0</v>
      </c>
      <c r="G1312" s="1">
        <v>0</v>
      </c>
      <c r="H1312" s="1">
        <v>0</v>
      </c>
    </row>
    <row r="1313" spans="1:8" ht="12.75">
      <c r="A1313" t="s">
        <v>87</v>
      </c>
      <c r="B1313" t="s">
        <v>88</v>
      </c>
      <c r="C1313" s="1">
        <v>5000</v>
      </c>
      <c r="D1313" s="1">
        <v>0</v>
      </c>
      <c r="E1313" s="1">
        <v>0</v>
      </c>
      <c r="F1313" s="1">
        <v>0</v>
      </c>
      <c r="G1313" s="1">
        <v>0</v>
      </c>
      <c r="H1313" s="1">
        <v>0</v>
      </c>
    </row>
    <row r="1314" spans="1:8" ht="12.75">
      <c r="A1314" t="s">
        <v>89</v>
      </c>
      <c r="B1314" t="s">
        <v>90</v>
      </c>
      <c r="C1314" s="1">
        <v>66000</v>
      </c>
      <c r="D1314" s="1">
        <v>0</v>
      </c>
      <c r="E1314" s="1">
        <v>0</v>
      </c>
      <c r="F1314" s="1">
        <v>0</v>
      </c>
      <c r="G1314" s="1">
        <v>0</v>
      </c>
      <c r="H1314" s="1">
        <v>0</v>
      </c>
    </row>
    <row r="1315" spans="1:8" ht="12.75">
      <c r="A1315" t="s">
        <v>91</v>
      </c>
      <c r="B1315" t="s">
        <v>92</v>
      </c>
      <c r="C1315" s="1">
        <v>3000</v>
      </c>
      <c r="D1315" s="1">
        <v>3000</v>
      </c>
      <c r="E1315" s="1">
        <v>3000</v>
      </c>
      <c r="F1315" s="1">
        <v>100</v>
      </c>
      <c r="G1315" s="1">
        <v>100</v>
      </c>
      <c r="H1315" s="1">
        <v>100</v>
      </c>
    </row>
    <row r="1316" spans="1:8" ht="12.75">
      <c r="A1316" t="s">
        <v>93</v>
      </c>
      <c r="B1316" t="s">
        <v>94</v>
      </c>
      <c r="C1316" s="1">
        <v>2000</v>
      </c>
      <c r="D1316" s="1">
        <v>0</v>
      </c>
      <c r="E1316" s="1">
        <v>0</v>
      </c>
      <c r="F1316" s="1">
        <v>0</v>
      </c>
      <c r="G1316" s="1">
        <v>0</v>
      </c>
      <c r="H1316" s="1">
        <v>0</v>
      </c>
    </row>
    <row r="1317" spans="1:8" ht="12.75">
      <c r="A1317" t="s">
        <v>95</v>
      </c>
      <c r="B1317" t="s">
        <v>96</v>
      </c>
      <c r="C1317" s="1">
        <v>1000</v>
      </c>
      <c r="D1317" s="1">
        <v>0</v>
      </c>
      <c r="E1317" s="1">
        <v>0</v>
      </c>
      <c r="F1317" s="1">
        <v>0</v>
      </c>
      <c r="G1317" s="1">
        <v>0</v>
      </c>
      <c r="H1317" s="1">
        <v>0</v>
      </c>
    </row>
    <row r="1318" spans="1:8" ht="12.75">
      <c r="A1318" t="s">
        <v>19</v>
      </c>
      <c r="B1318" t="s">
        <v>20</v>
      </c>
      <c r="C1318" s="1">
        <v>16000</v>
      </c>
      <c r="D1318" s="1">
        <v>16000</v>
      </c>
      <c r="E1318" s="1">
        <v>16000</v>
      </c>
      <c r="F1318" s="1">
        <v>100</v>
      </c>
      <c r="G1318" s="1">
        <v>100</v>
      </c>
      <c r="H1318" s="1">
        <v>100</v>
      </c>
    </row>
    <row r="1319" spans="1:8" ht="12.75">
      <c r="A1319" t="s">
        <v>151</v>
      </c>
      <c r="B1319" t="s">
        <v>152</v>
      </c>
      <c r="C1319" s="1">
        <v>16000</v>
      </c>
      <c r="D1319" s="1">
        <v>16000</v>
      </c>
      <c r="E1319" s="1">
        <v>16000</v>
      </c>
      <c r="F1319" s="1">
        <v>100</v>
      </c>
      <c r="G1319" s="1">
        <v>100</v>
      </c>
      <c r="H1319" s="1">
        <v>100</v>
      </c>
    </row>
    <row r="1320" spans="1:8" ht="12.75">
      <c r="A1320" t="s">
        <v>153</v>
      </c>
      <c r="B1320" t="s">
        <v>154</v>
      </c>
      <c r="C1320" s="1">
        <v>16000</v>
      </c>
      <c r="D1320" s="1">
        <v>0</v>
      </c>
      <c r="E1320" s="1">
        <v>0</v>
      </c>
      <c r="F1320" s="1">
        <v>0</v>
      </c>
      <c r="G1320" s="1">
        <v>0</v>
      </c>
      <c r="H1320" s="1">
        <v>0</v>
      </c>
    </row>
    <row r="1321" spans="1:8" ht="12.75">
      <c r="A1321" s="90" t="s">
        <v>436</v>
      </c>
      <c r="B1321" s="90"/>
      <c r="C1321" s="60">
        <v>25220</v>
      </c>
      <c r="D1321" s="60">
        <v>25220</v>
      </c>
      <c r="E1321" s="60">
        <v>25220</v>
      </c>
      <c r="F1321" s="60">
        <v>100</v>
      </c>
      <c r="G1321" s="60">
        <v>100</v>
      </c>
      <c r="H1321" s="60">
        <v>100</v>
      </c>
    </row>
    <row r="1322" spans="1:8" ht="12.75">
      <c r="A1322" t="s">
        <v>3</v>
      </c>
      <c r="B1322" t="s">
        <v>12</v>
      </c>
      <c r="C1322" s="1">
        <v>25220</v>
      </c>
      <c r="D1322" s="1">
        <v>25220</v>
      </c>
      <c r="E1322" s="1">
        <v>25220</v>
      </c>
      <c r="F1322" s="1">
        <v>100</v>
      </c>
      <c r="G1322" s="1">
        <v>100</v>
      </c>
      <c r="H1322" s="1">
        <v>100</v>
      </c>
    </row>
    <row r="1323" spans="1:8" ht="12.75">
      <c r="A1323" t="s">
        <v>79</v>
      </c>
      <c r="B1323" t="s">
        <v>80</v>
      </c>
      <c r="C1323" s="1">
        <v>25220</v>
      </c>
      <c r="D1323" s="1">
        <v>25220</v>
      </c>
      <c r="E1323" s="1">
        <v>25220</v>
      </c>
      <c r="F1323" s="1">
        <v>100</v>
      </c>
      <c r="G1323" s="1">
        <v>100</v>
      </c>
      <c r="H1323" s="1">
        <v>100</v>
      </c>
    </row>
    <row r="1324" spans="1:8" ht="12.75">
      <c r="A1324" t="s">
        <v>81</v>
      </c>
      <c r="B1324" t="s">
        <v>82</v>
      </c>
      <c r="C1324" s="1">
        <v>1760</v>
      </c>
      <c r="D1324" s="1">
        <v>0</v>
      </c>
      <c r="E1324" s="1">
        <v>0</v>
      </c>
      <c r="F1324" s="1">
        <v>0</v>
      </c>
      <c r="G1324" s="1">
        <v>0</v>
      </c>
      <c r="H1324" s="1">
        <v>0</v>
      </c>
    </row>
    <row r="1325" spans="1:8" ht="12.75">
      <c r="A1325" t="s">
        <v>83</v>
      </c>
      <c r="B1325" t="s">
        <v>84</v>
      </c>
      <c r="C1325" s="1">
        <v>22260</v>
      </c>
      <c r="D1325" s="1">
        <v>0</v>
      </c>
      <c r="E1325" s="1">
        <v>0</v>
      </c>
      <c r="F1325" s="1">
        <v>0</v>
      </c>
      <c r="G1325" s="1">
        <v>0</v>
      </c>
      <c r="H1325" s="1">
        <v>0</v>
      </c>
    </row>
    <row r="1326" spans="1:8" ht="12.75">
      <c r="A1326" t="s">
        <v>85</v>
      </c>
      <c r="B1326" t="s">
        <v>86</v>
      </c>
      <c r="C1326" s="1">
        <v>1200</v>
      </c>
      <c r="D1326" s="1">
        <v>0</v>
      </c>
      <c r="E1326" s="1">
        <v>0</v>
      </c>
      <c r="F1326" s="1">
        <v>0</v>
      </c>
      <c r="G1326" s="1">
        <v>0</v>
      </c>
      <c r="H1326" s="1">
        <v>0</v>
      </c>
    </row>
    <row r="1327" spans="1:8" ht="12.75">
      <c r="A1327" s="90" t="s">
        <v>437</v>
      </c>
      <c r="B1327" s="90"/>
      <c r="C1327" s="60">
        <v>4000</v>
      </c>
      <c r="D1327" s="60">
        <v>4000</v>
      </c>
      <c r="E1327" s="60">
        <v>4000</v>
      </c>
      <c r="F1327" s="60">
        <v>100</v>
      </c>
      <c r="G1327" s="60">
        <v>100</v>
      </c>
      <c r="H1327" s="60">
        <v>100</v>
      </c>
    </row>
    <row r="1328" spans="1:8" ht="12.75">
      <c r="A1328" t="s">
        <v>3</v>
      </c>
      <c r="B1328" t="s">
        <v>12</v>
      </c>
      <c r="C1328" s="1">
        <v>4000</v>
      </c>
      <c r="D1328" s="1">
        <v>4000</v>
      </c>
      <c r="E1328" s="1">
        <v>4000</v>
      </c>
      <c r="F1328" s="1">
        <v>100</v>
      </c>
      <c r="G1328" s="1">
        <v>100</v>
      </c>
      <c r="H1328" s="1">
        <v>100</v>
      </c>
    </row>
    <row r="1329" spans="1:8" ht="12.75">
      <c r="A1329" t="s">
        <v>79</v>
      </c>
      <c r="B1329" t="s">
        <v>80</v>
      </c>
      <c r="C1329" s="1">
        <v>4000</v>
      </c>
      <c r="D1329" s="1">
        <v>4000</v>
      </c>
      <c r="E1329" s="1">
        <v>4000</v>
      </c>
      <c r="F1329" s="1">
        <v>100</v>
      </c>
      <c r="G1329" s="1">
        <v>100</v>
      </c>
      <c r="H1329" s="1">
        <v>100</v>
      </c>
    </row>
    <row r="1330" spans="1:8" ht="12.75">
      <c r="A1330" t="s">
        <v>83</v>
      </c>
      <c r="B1330" t="s">
        <v>84</v>
      </c>
      <c r="C1330" s="1">
        <v>4000</v>
      </c>
      <c r="D1330" s="1">
        <v>0</v>
      </c>
      <c r="E1330" s="1">
        <v>0</v>
      </c>
      <c r="F1330" s="1">
        <v>0</v>
      </c>
      <c r="G1330" s="1">
        <v>0</v>
      </c>
      <c r="H1330" s="1">
        <v>0</v>
      </c>
    </row>
    <row r="1331" spans="1:8" ht="12.75">
      <c r="A1331" s="89" t="s">
        <v>438</v>
      </c>
      <c r="B1331" s="89"/>
      <c r="C1331" s="59">
        <v>86000</v>
      </c>
      <c r="D1331" s="59">
        <v>86000</v>
      </c>
      <c r="E1331" s="59">
        <v>86000</v>
      </c>
      <c r="F1331" s="59">
        <v>100</v>
      </c>
      <c r="G1331" s="59">
        <v>100</v>
      </c>
      <c r="H1331" s="59">
        <v>100</v>
      </c>
    </row>
    <row r="1332" spans="1:8" ht="12.75">
      <c r="A1332" s="90" t="s">
        <v>435</v>
      </c>
      <c r="B1332" s="90"/>
      <c r="C1332" s="60">
        <v>80800</v>
      </c>
      <c r="D1332" s="60">
        <v>80800</v>
      </c>
      <c r="E1332" s="60">
        <v>80800</v>
      </c>
      <c r="F1332" s="60">
        <v>100</v>
      </c>
      <c r="G1332" s="60">
        <v>100</v>
      </c>
      <c r="H1332" s="60">
        <v>100</v>
      </c>
    </row>
    <row r="1333" spans="1:8" ht="12.75">
      <c r="A1333" t="s">
        <v>13</v>
      </c>
      <c r="B1333" t="s">
        <v>14</v>
      </c>
      <c r="C1333" s="1">
        <v>80800</v>
      </c>
      <c r="D1333" s="1">
        <v>80800</v>
      </c>
      <c r="E1333" s="1">
        <v>80800</v>
      </c>
      <c r="F1333" s="1">
        <v>100</v>
      </c>
      <c r="G1333" s="1">
        <v>100</v>
      </c>
      <c r="H1333" s="1">
        <v>100</v>
      </c>
    </row>
    <row r="1334" spans="1:8" ht="12.75">
      <c r="A1334" t="s">
        <v>125</v>
      </c>
      <c r="B1334" t="s">
        <v>126</v>
      </c>
      <c r="C1334" s="1">
        <v>80800</v>
      </c>
      <c r="D1334" s="1">
        <v>80800</v>
      </c>
      <c r="E1334" s="1">
        <v>80800</v>
      </c>
      <c r="F1334" s="1">
        <v>100</v>
      </c>
      <c r="G1334" s="1">
        <v>100</v>
      </c>
      <c r="H1334" s="1">
        <v>100</v>
      </c>
    </row>
    <row r="1335" spans="1:8" ht="12.75">
      <c r="A1335" t="s">
        <v>129</v>
      </c>
      <c r="B1335" t="s">
        <v>130</v>
      </c>
      <c r="C1335" s="1">
        <v>79800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</row>
    <row r="1336" spans="1:8" ht="12.75">
      <c r="A1336" t="s">
        <v>131</v>
      </c>
      <c r="B1336" t="s">
        <v>132</v>
      </c>
      <c r="C1336" s="1">
        <v>1000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</row>
    <row r="1337" spans="1:8" ht="12.75">
      <c r="A1337" s="90" t="s">
        <v>436</v>
      </c>
      <c r="B1337" s="90"/>
      <c r="C1337" s="60">
        <v>5200</v>
      </c>
      <c r="D1337" s="60">
        <v>5200</v>
      </c>
      <c r="E1337" s="60">
        <v>5200</v>
      </c>
      <c r="F1337" s="60">
        <v>100</v>
      </c>
      <c r="G1337" s="60">
        <v>100</v>
      </c>
      <c r="H1337" s="60">
        <v>100</v>
      </c>
    </row>
    <row r="1338" spans="1:8" ht="12.75">
      <c r="A1338" t="s">
        <v>13</v>
      </c>
      <c r="B1338" t="s">
        <v>14</v>
      </c>
      <c r="C1338" s="1">
        <v>5200</v>
      </c>
      <c r="D1338" s="1">
        <v>5200</v>
      </c>
      <c r="E1338" s="1">
        <v>5200</v>
      </c>
      <c r="F1338" s="1">
        <v>100</v>
      </c>
      <c r="G1338" s="1">
        <v>100</v>
      </c>
      <c r="H1338" s="1">
        <v>100</v>
      </c>
    </row>
    <row r="1339" spans="1:8" ht="12.75">
      <c r="A1339" t="s">
        <v>125</v>
      </c>
      <c r="B1339" t="s">
        <v>126</v>
      </c>
      <c r="C1339" s="1">
        <v>5200</v>
      </c>
      <c r="D1339" s="1">
        <v>5200</v>
      </c>
      <c r="E1339" s="1">
        <v>5200</v>
      </c>
      <c r="F1339" s="1">
        <v>100</v>
      </c>
      <c r="G1339" s="1">
        <v>100</v>
      </c>
      <c r="H1339" s="1">
        <v>100</v>
      </c>
    </row>
    <row r="1340" spans="1:8" ht="12.75">
      <c r="A1340" t="s">
        <v>129</v>
      </c>
      <c r="B1340" t="s">
        <v>130</v>
      </c>
      <c r="C1340" s="1">
        <v>5200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</row>
    <row r="1341" spans="1:8" ht="12.75">
      <c r="A1341" s="91" t="s">
        <v>439</v>
      </c>
      <c r="B1341" s="91"/>
      <c r="C1341" s="58">
        <v>64000</v>
      </c>
      <c r="D1341" s="58">
        <v>0</v>
      </c>
      <c r="E1341" s="58">
        <v>0</v>
      </c>
      <c r="F1341" s="58">
        <v>0</v>
      </c>
      <c r="G1341" s="58">
        <v>0</v>
      </c>
      <c r="H1341" s="58">
        <v>0</v>
      </c>
    </row>
    <row r="1342" spans="1:8" ht="12.75">
      <c r="A1342" s="89" t="s">
        <v>440</v>
      </c>
      <c r="B1342" s="89"/>
      <c r="C1342" s="59">
        <v>64000</v>
      </c>
      <c r="D1342" s="59">
        <v>0</v>
      </c>
      <c r="E1342" s="59">
        <v>0</v>
      </c>
      <c r="F1342" s="59">
        <v>0</v>
      </c>
      <c r="G1342" s="59">
        <v>0</v>
      </c>
      <c r="H1342" s="59">
        <v>0</v>
      </c>
    </row>
    <row r="1343" spans="1:8" ht="12.75">
      <c r="A1343" s="90" t="s">
        <v>435</v>
      </c>
      <c r="B1343" s="90"/>
      <c r="C1343" s="60">
        <v>26000</v>
      </c>
      <c r="D1343" s="60">
        <v>0</v>
      </c>
      <c r="E1343" s="60">
        <v>0</v>
      </c>
      <c r="F1343" s="60">
        <v>0</v>
      </c>
      <c r="G1343" s="60">
        <v>0</v>
      </c>
      <c r="H1343" s="60">
        <v>0</v>
      </c>
    </row>
    <row r="1344" spans="1:8" ht="12.75">
      <c r="A1344" t="s">
        <v>3</v>
      </c>
      <c r="B1344" t="s">
        <v>12</v>
      </c>
      <c r="C1344" s="1">
        <v>26000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</row>
    <row r="1345" spans="1:8" ht="12.75">
      <c r="A1345" t="s">
        <v>79</v>
      </c>
      <c r="B1345" t="s">
        <v>80</v>
      </c>
      <c r="C1345" s="1">
        <v>26000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</row>
    <row r="1346" spans="1:8" ht="12.75">
      <c r="A1346" t="s">
        <v>85</v>
      </c>
      <c r="B1346" t="s">
        <v>86</v>
      </c>
      <c r="C1346" s="1">
        <v>12500</v>
      </c>
      <c r="D1346" s="1">
        <v>0</v>
      </c>
      <c r="E1346" s="1">
        <v>0</v>
      </c>
      <c r="F1346" s="1">
        <v>0</v>
      </c>
      <c r="G1346" s="1">
        <v>0</v>
      </c>
      <c r="H1346" s="1">
        <v>0</v>
      </c>
    </row>
    <row r="1347" spans="1:8" ht="12.75">
      <c r="A1347" t="s">
        <v>89</v>
      </c>
      <c r="B1347" t="s">
        <v>90</v>
      </c>
      <c r="C1347" s="1">
        <v>13500</v>
      </c>
      <c r="D1347" s="1">
        <v>0</v>
      </c>
      <c r="E1347" s="1">
        <v>0</v>
      </c>
      <c r="F1347" s="1">
        <v>0</v>
      </c>
      <c r="G1347" s="1">
        <v>0</v>
      </c>
      <c r="H1347" s="1">
        <v>0</v>
      </c>
    </row>
    <row r="1348" spans="1:8" ht="12.75">
      <c r="A1348" s="90" t="s">
        <v>436</v>
      </c>
      <c r="B1348" s="90"/>
      <c r="C1348" s="60">
        <v>17000</v>
      </c>
      <c r="D1348" s="60">
        <v>0</v>
      </c>
      <c r="E1348" s="60">
        <v>0</v>
      </c>
      <c r="F1348" s="60">
        <v>0</v>
      </c>
      <c r="G1348" s="60">
        <v>0</v>
      </c>
      <c r="H1348" s="60">
        <v>0</v>
      </c>
    </row>
    <row r="1349" spans="1:8" ht="12.75">
      <c r="A1349" t="s">
        <v>3</v>
      </c>
      <c r="B1349" t="s">
        <v>12</v>
      </c>
      <c r="C1349" s="1">
        <v>17000</v>
      </c>
      <c r="D1349" s="1">
        <v>0</v>
      </c>
      <c r="E1349" s="1">
        <v>0</v>
      </c>
      <c r="F1349" s="1">
        <v>0</v>
      </c>
      <c r="G1349" s="1">
        <v>0</v>
      </c>
      <c r="H1349" s="1">
        <v>0</v>
      </c>
    </row>
    <row r="1350" spans="1:8" ht="12.75">
      <c r="A1350" s="48" t="s">
        <v>173</v>
      </c>
      <c r="B1350" s="49"/>
      <c r="C1350" s="12" t="s">
        <v>176</v>
      </c>
      <c r="D1350" s="12" t="s">
        <v>162</v>
      </c>
      <c r="E1350" s="12" t="s">
        <v>177</v>
      </c>
      <c r="F1350" s="12"/>
      <c r="G1350" s="12" t="s">
        <v>163</v>
      </c>
      <c r="H1350" s="12"/>
    </row>
    <row r="1351" spans="1:8" ht="12.75">
      <c r="A1351" s="50" t="s">
        <v>174</v>
      </c>
      <c r="B1351" s="51" t="s">
        <v>175</v>
      </c>
      <c r="C1351" s="52" t="s">
        <v>1</v>
      </c>
      <c r="D1351" s="52" t="s">
        <v>2</v>
      </c>
      <c r="E1351" s="52" t="s">
        <v>3</v>
      </c>
      <c r="F1351" s="52" t="s">
        <v>4</v>
      </c>
      <c r="G1351" s="52" t="s">
        <v>5</v>
      </c>
      <c r="H1351" s="52" t="s">
        <v>6</v>
      </c>
    </row>
    <row r="1352" spans="1:8" ht="12.75">
      <c r="A1352" t="s">
        <v>79</v>
      </c>
      <c r="B1352" t="s">
        <v>80</v>
      </c>
      <c r="C1352" s="1">
        <v>17000</v>
      </c>
      <c r="D1352" s="1">
        <v>0</v>
      </c>
      <c r="E1352" s="1">
        <v>0</v>
      </c>
      <c r="F1352" s="1">
        <v>0</v>
      </c>
      <c r="G1352" s="1">
        <v>0</v>
      </c>
      <c r="H1352" s="1">
        <v>0</v>
      </c>
    </row>
    <row r="1353" spans="1:8" ht="12.75">
      <c r="A1353" t="s">
        <v>85</v>
      </c>
      <c r="B1353" t="s">
        <v>86</v>
      </c>
      <c r="C1353" s="1">
        <v>17000</v>
      </c>
      <c r="D1353" s="1">
        <v>0</v>
      </c>
      <c r="E1353" s="1">
        <v>0</v>
      </c>
      <c r="F1353" s="1">
        <v>0</v>
      </c>
      <c r="G1353" s="1">
        <v>0</v>
      </c>
      <c r="H1353" s="1">
        <v>0</v>
      </c>
    </row>
    <row r="1354" spans="1:8" ht="12.75">
      <c r="A1354" s="90" t="s">
        <v>437</v>
      </c>
      <c r="B1354" s="90"/>
      <c r="C1354" s="60">
        <v>21000</v>
      </c>
      <c r="D1354" s="60">
        <v>0</v>
      </c>
      <c r="E1354" s="60">
        <v>0</v>
      </c>
      <c r="F1354" s="60">
        <v>0</v>
      </c>
      <c r="G1354" s="60">
        <v>0</v>
      </c>
      <c r="H1354" s="60">
        <v>0</v>
      </c>
    </row>
    <row r="1355" spans="1:8" ht="12.75">
      <c r="A1355" t="s">
        <v>3</v>
      </c>
      <c r="B1355" t="s">
        <v>12</v>
      </c>
      <c r="C1355" s="1">
        <v>21000</v>
      </c>
      <c r="D1355" s="1">
        <v>0</v>
      </c>
      <c r="E1355" s="1">
        <v>0</v>
      </c>
      <c r="F1355" s="1">
        <v>0</v>
      </c>
      <c r="G1355" s="1">
        <v>0</v>
      </c>
      <c r="H1355" s="1">
        <v>0</v>
      </c>
    </row>
    <row r="1356" spans="1:8" ht="12.75">
      <c r="A1356" t="s">
        <v>79</v>
      </c>
      <c r="B1356" t="s">
        <v>80</v>
      </c>
      <c r="C1356" s="1">
        <v>21000</v>
      </c>
      <c r="D1356" s="1">
        <v>0</v>
      </c>
      <c r="E1356" s="1">
        <v>0</v>
      </c>
      <c r="F1356" s="1">
        <v>0</v>
      </c>
      <c r="G1356" s="1">
        <v>0</v>
      </c>
      <c r="H1356" s="1">
        <v>0</v>
      </c>
    </row>
    <row r="1357" spans="1:8" ht="12.75">
      <c r="A1357" t="s">
        <v>83</v>
      </c>
      <c r="B1357" t="s">
        <v>84</v>
      </c>
      <c r="C1357" s="1">
        <v>2000</v>
      </c>
      <c r="D1357" s="1">
        <v>0</v>
      </c>
      <c r="E1357" s="1">
        <v>0</v>
      </c>
      <c r="F1357" s="1">
        <v>0</v>
      </c>
      <c r="G1357" s="1">
        <v>0</v>
      </c>
      <c r="H1357" s="1">
        <v>0</v>
      </c>
    </row>
    <row r="1358" spans="1:8" ht="12.75">
      <c r="A1358" t="s">
        <v>85</v>
      </c>
      <c r="B1358" t="s">
        <v>86</v>
      </c>
      <c r="C1358" s="1">
        <v>10000</v>
      </c>
      <c r="D1358" s="1">
        <v>0</v>
      </c>
      <c r="E1358" s="1">
        <v>0</v>
      </c>
      <c r="F1358" s="1">
        <v>0</v>
      </c>
      <c r="G1358" s="1">
        <v>0</v>
      </c>
      <c r="H1358" s="1">
        <v>0</v>
      </c>
    </row>
    <row r="1359" spans="1:8" ht="12.75">
      <c r="A1359" t="s">
        <v>89</v>
      </c>
      <c r="B1359" t="s">
        <v>90</v>
      </c>
      <c r="C1359" s="1">
        <v>9000</v>
      </c>
      <c r="D1359" s="1">
        <v>0</v>
      </c>
      <c r="E1359" s="1">
        <v>0</v>
      </c>
      <c r="F1359" s="1">
        <v>0</v>
      </c>
      <c r="G1359" s="1">
        <v>0</v>
      </c>
      <c r="H1359" s="1">
        <v>0</v>
      </c>
    </row>
    <row r="1362" ht="12.75">
      <c r="C1362" s="20" t="s">
        <v>441</v>
      </c>
    </row>
    <row r="1363" ht="12.75">
      <c r="C1363" s="20"/>
    </row>
    <row r="1364" spans="2:3" ht="12.75">
      <c r="B1364" t="s">
        <v>442</v>
      </c>
      <c r="C1364" s="20"/>
    </row>
    <row r="1367" spans="1:8" ht="12.75">
      <c r="A1367" s="48" t="s">
        <v>173</v>
      </c>
      <c r="B1367" s="49"/>
      <c r="C1367" s="12" t="s">
        <v>176</v>
      </c>
      <c r="D1367" s="12" t="s">
        <v>162</v>
      </c>
      <c r="E1367" s="12" t="s">
        <v>177</v>
      </c>
      <c r="F1367" s="12"/>
      <c r="G1367" s="12" t="s">
        <v>163</v>
      </c>
      <c r="H1367" s="12"/>
    </row>
    <row r="1368" spans="1:8" ht="12.75">
      <c r="A1368" s="50" t="s">
        <v>174</v>
      </c>
      <c r="B1368" s="51" t="s">
        <v>175</v>
      </c>
      <c r="C1368" s="52" t="s">
        <v>1</v>
      </c>
      <c r="D1368" s="52" t="s">
        <v>2</v>
      </c>
      <c r="E1368" s="52" t="s">
        <v>3</v>
      </c>
      <c r="F1368" s="52" t="s">
        <v>4</v>
      </c>
      <c r="G1368" s="52" t="s">
        <v>5</v>
      </c>
      <c r="H1368" s="52" t="s">
        <v>6</v>
      </c>
    </row>
    <row r="1369" spans="1:10" ht="12.75">
      <c r="A1369" s="87" t="s">
        <v>181</v>
      </c>
      <c r="B1369" s="88"/>
      <c r="C1369" s="54">
        <v>72037569</v>
      </c>
      <c r="D1369" s="54">
        <v>67130569</v>
      </c>
      <c r="E1369" s="54">
        <v>65520569</v>
      </c>
      <c r="F1369" s="54">
        <f>D1369/C1369*100</f>
        <v>93.18827652276828</v>
      </c>
      <c r="G1369" s="54">
        <f>E1369/D1369*100</f>
        <v>97.60168873289305</v>
      </c>
      <c r="H1369" s="54">
        <f>E1369/C1369*100</f>
        <v>90.95333158729996</v>
      </c>
      <c r="J1369" s="67"/>
    </row>
    <row r="1370" spans="1:8" ht="12.75">
      <c r="A1370" s="83" t="s">
        <v>443</v>
      </c>
      <c r="B1370" s="84"/>
      <c r="C1370" s="65">
        <v>9375914</v>
      </c>
      <c r="D1370" s="65">
        <v>9275914</v>
      </c>
      <c r="E1370" s="65">
        <v>9075914</v>
      </c>
      <c r="F1370" s="65">
        <v>97.8893</v>
      </c>
      <c r="G1370" s="65">
        <v>97.8438</v>
      </c>
      <c r="H1370" s="65">
        <v>95.7787</v>
      </c>
    </row>
    <row r="1371" spans="1:8" ht="12.75">
      <c r="A1371" s="83" t="s">
        <v>444</v>
      </c>
      <c r="B1371" s="84"/>
      <c r="C1371" s="65">
        <v>675514</v>
      </c>
      <c r="D1371" s="65">
        <v>675514</v>
      </c>
      <c r="E1371" s="65">
        <v>675514</v>
      </c>
      <c r="F1371" s="65">
        <v>100</v>
      </c>
      <c r="G1371" s="65">
        <v>100</v>
      </c>
      <c r="H1371" s="65">
        <v>100</v>
      </c>
    </row>
    <row r="1372" spans="1:8" ht="12.75">
      <c r="A1372" s="81" t="s">
        <v>445</v>
      </c>
      <c r="B1372" s="82"/>
      <c r="C1372" s="1">
        <v>675514</v>
      </c>
      <c r="D1372" s="1">
        <v>675514</v>
      </c>
      <c r="E1372" s="1">
        <v>675514</v>
      </c>
      <c r="F1372" s="1">
        <v>100</v>
      </c>
      <c r="G1372" s="1">
        <v>100</v>
      </c>
      <c r="H1372" s="1">
        <v>100</v>
      </c>
    </row>
    <row r="1373" spans="1:8" ht="12.75">
      <c r="A1373" s="83" t="s">
        <v>446</v>
      </c>
      <c r="B1373" s="84"/>
      <c r="C1373" s="65">
        <v>8275400</v>
      </c>
      <c r="D1373" s="65">
        <v>8175400</v>
      </c>
      <c r="E1373" s="65">
        <v>7975400</v>
      </c>
      <c r="F1373" s="65">
        <v>97.612</v>
      </c>
      <c r="G1373" s="65">
        <v>97.5536</v>
      </c>
      <c r="H1373" s="65">
        <v>95.2241</v>
      </c>
    </row>
    <row r="1374" spans="1:8" ht="12.75">
      <c r="A1374" s="85" t="s">
        <v>447</v>
      </c>
      <c r="B1374" s="86"/>
      <c r="C1374" s="66">
        <v>4701400</v>
      </c>
      <c r="D1374" s="66">
        <v>4701400</v>
      </c>
      <c r="E1374" s="66">
        <v>4501400</v>
      </c>
      <c r="F1374" s="66">
        <v>100</v>
      </c>
      <c r="G1374" s="66">
        <v>95.7459</v>
      </c>
      <c r="H1374" s="66">
        <v>95.7459</v>
      </c>
    </row>
    <row r="1375" spans="1:8" ht="12.75">
      <c r="A1375" s="81" t="s">
        <v>448</v>
      </c>
      <c r="B1375" s="82"/>
      <c r="C1375" s="1">
        <v>360000</v>
      </c>
      <c r="D1375" s="1">
        <v>360000</v>
      </c>
      <c r="E1375" s="1">
        <v>360000</v>
      </c>
      <c r="F1375" s="1">
        <v>100</v>
      </c>
      <c r="G1375" s="1">
        <v>100</v>
      </c>
      <c r="H1375" s="1">
        <v>100</v>
      </c>
    </row>
    <row r="1376" spans="1:8" ht="12.75">
      <c r="A1376" s="81" t="s">
        <v>449</v>
      </c>
      <c r="B1376" s="82"/>
      <c r="C1376" s="1">
        <v>3214000</v>
      </c>
      <c r="D1376" s="1">
        <v>3114000</v>
      </c>
      <c r="E1376" s="1">
        <v>3114000</v>
      </c>
      <c r="F1376" s="1">
        <v>93.9649</v>
      </c>
      <c r="G1376" s="1">
        <v>100</v>
      </c>
      <c r="H1376" s="1">
        <v>93.9649</v>
      </c>
    </row>
    <row r="1377" spans="1:8" ht="12.75">
      <c r="A1377" s="83" t="s">
        <v>450</v>
      </c>
      <c r="B1377" s="84"/>
      <c r="C1377" s="65">
        <v>425000</v>
      </c>
      <c r="D1377" s="65">
        <v>425000</v>
      </c>
      <c r="E1377" s="65">
        <v>425000</v>
      </c>
      <c r="F1377" s="65">
        <v>100</v>
      </c>
      <c r="G1377" s="65">
        <v>100</v>
      </c>
      <c r="H1377" s="65">
        <v>100</v>
      </c>
    </row>
    <row r="1378" spans="1:8" ht="12.75">
      <c r="A1378" s="85" t="s">
        <v>451</v>
      </c>
      <c r="B1378" s="86"/>
      <c r="C1378" s="66">
        <v>425000</v>
      </c>
      <c r="D1378" s="66">
        <v>425000</v>
      </c>
      <c r="E1378" s="66">
        <v>425000</v>
      </c>
      <c r="F1378" s="66">
        <v>100</v>
      </c>
      <c r="G1378" s="66">
        <v>100</v>
      </c>
      <c r="H1378" s="66">
        <v>100</v>
      </c>
    </row>
    <row r="1379" spans="1:8" ht="12.75">
      <c r="A1379" s="83" t="s">
        <v>452</v>
      </c>
      <c r="B1379" s="84"/>
      <c r="C1379" s="65">
        <v>686000</v>
      </c>
      <c r="D1379" s="65">
        <v>686000</v>
      </c>
      <c r="E1379" s="65">
        <v>686000</v>
      </c>
      <c r="F1379" s="65">
        <v>100</v>
      </c>
      <c r="G1379" s="65">
        <v>100</v>
      </c>
      <c r="H1379" s="65">
        <v>100</v>
      </c>
    </row>
    <row r="1380" spans="1:8" ht="12.75">
      <c r="A1380" s="83" t="s">
        <v>453</v>
      </c>
      <c r="B1380" s="84"/>
      <c r="C1380" s="65">
        <v>686000</v>
      </c>
      <c r="D1380" s="65">
        <v>686000</v>
      </c>
      <c r="E1380" s="65">
        <v>686000</v>
      </c>
      <c r="F1380" s="65">
        <v>100</v>
      </c>
      <c r="G1380" s="65">
        <v>100</v>
      </c>
      <c r="H1380" s="65">
        <v>100</v>
      </c>
    </row>
    <row r="1381" spans="1:8" ht="12.75">
      <c r="A1381" s="81" t="s">
        <v>454</v>
      </c>
      <c r="B1381" s="82"/>
      <c r="C1381" s="1">
        <v>686000</v>
      </c>
      <c r="D1381" s="1">
        <v>686000</v>
      </c>
      <c r="E1381" s="1">
        <v>686000</v>
      </c>
      <c r="F1381" s="1">
        <v>100</v>
      </c>
      <c r="G1381" s="1">
        <v>100</v>
      </c>
      <c r="H1381" s="1">
        <v>100</v>
      </c>
    </row>
    <row r="1382" spans="1:8" ht="12.75">
      <c r="A1382" s="83" t="s">
        <v>455</v>
      </c>
      <c r="B1382" s="84"/>
      <c r="C1382" s="65">
        <v>20505000</v>
      </c>
      <c r="D1382" s="65">
        <v>8031500</v>
      </c>
      <c r="E1382" s="65">
        <v>19071500</v>
      </c>
      <c r="F1382" s="65">
        <v>39.0732</v>
      </c>
      <c r="G1382" s="65">
        <v>237.4587</v>
      </c>
      <c r="H1382" s="65">
        <v>92.7827</v>
      </c>
    </row>
    <row r="1383" spans="1:8" ht="12.75">
      <c r="A1383" s="83" t="s">
        <v>456</v>
      </c>
      <c r="B1383" s="84"/>
      <c r="C1383" s="65">
        <v>3120000</v>
      </c>
      <c r="D1383" s="65">
        <v>3867000</v>
      </c>
      <c r="E1383" s="65">
        <v>6537000</v>
      </c>
      <c r="F1383" s="65">
        <v>123.9423</v>
      </c>
      <c r="G1383" s="65">
        <v>169.0457</v>
      </c>
      <c r="H1383" s="65">
        <v>209.5192</v>
      </c>
    </row>
    <row r="1384" spans="1:8" ht="12.75">
      <c r="A1384" s="81" t="s">
        <v>457</v>
      </c>
      <c r="B1384" s="82"/>
      <c r="C1384" s="1">
        <v>3120000</v>
      </c>
      <c r="D1384" s="1">
        <v>3867000</v>
      </c>
      <c r="E1384" s="1">
        <v>6537000</v>
      </c>
      <c r="F1384" s="1">
        <v>123.9423</v>
      </c>
      <c r="G1384" s="1">
        <v>169.0457</v>
      </c>
      <c r="H1384" s="1">
        <v>209.5192</v>
      </c>
    </row>
    <row r="1385" spans="1:8" ht="12.75">
      <c r="A1385" s="83" t="s">
        <v>458</v>
      </c>
      <c r="B1385" s="84"/>
      <c r="C1385" s="65">
        <v>5330000</v>
      </c>
      <c r="D1385" s="65">
        <v>2529500</v>
      </c>
      <c r="E1385" s="65">
        <v>11009500</v>
      </c>
      <c r="F1385" s="65">
        <v>47.0167</v>
      </c>
      <c r="G1385" s="65">
        <v>435.2441</v>
      </c>
      <c r="H1385" s="65">
        <v>204.6375</v>
      </c>
    </row>
    <row r="1386" spans="1:8" ht="12.75">
      <c r="A1386" s="81" t="s">
        <v>459</v>
      </c>
      <c r="B1386" s="82"/>
      <c r="C1386" s="1">
        <v>5330000</v>
      </c>
      <c r="D1386" s="1">
        <v>2529500</v>
      </c>
      <c r="E1386" s="1">
        <v>11009500</v>
      </c>
      <c r="F1386" s="1">
        <v>47.0167</v>
      </c>
      <c r="G1386" s="1">
        <v>435.2441</v>
      </c>
      <c r="H1386" s="1">
        <v>204.6375</v>
      </c>
    </row>
    <row r="1387" spans="1:8" ht="12.75">
      <c r="A1387" s="83" t="s">
        <v>460</v>
      </c>
      <c r="B1387" s="84"/>
      <c r="C1387" s="65">
        <v>12055000</v>
      </c>
      <c r="D1387" s="65">
        <v>1635000</v>
      </c>
      <c r="E1387" s="65">
        <v>1525000</v>
      </c>
      <c r="F1387" s="65">
        <v>13.5628</v>
      </c>
      <c r="G1387" s="65">
        <v>93.2721</v>
      </c>
      <c r="H1387" s="65">
        <v>12.6503</v>
      </c>
    </row>
    <row r="1388" spans="1:8" ht="12.75">
      <c r="A1388" s="81" t="s">
        <v>461</v>
      </c>
      <c r="B1388" s="82"/>
      <c r="C1388" s="1">
        <v>12055000</v>
      </c>
      <c r="D1388" s="1">
        <v>1635000</v>
      </c>
      <c r="E1388" s="1">
        <v>1525000</v>
      </c>
      <c r="F1388" s="1">
        <v>13.5628</v>
      </c>
      <c r="G1388" s="1">
        <v>93.2721</v>
      </c>
      <c r="H1388" s="1">
        <v>12.6503</v>
      </c>
    </row>
    <row r="1389" spans="1:8" ht="12.75">
      <c r="A1389" s="83" t="s">
        <v>462</v>
      </c>
      <c r="B1389" s="84"/>
      <c r="C1389" s="65">
        <v>9150000</v>
      </c>
      <c r="D1389" s="65">
        <v>20360000</v>
      </c>
      <c r="E1389" s="65">
        <v>3510000</v>
      </c>
      <c r="F1389" s="65">
        <v>222.5136</v>
      </c>
      <c r="G1389" s="65">
        <v>17.2396</v>
      </c>
      <c r="H1389" s="65">
        <v>38.3606</v>
      </c>
    </row>
    <row r="1390" spans="1:8" ht="12.75">
      <c r="A1390" s="83" t="s">
        <v>463</v>
      </c>
      <c r="B1390" s="84"/>
      <c r="C1390" s="65">
        <v>8800000</v>
      </c>
      <c r="D1390" s="65">
        <v>20110000</v>
      </c>
      <c r="E1390" s="65">
        <v>3260000</v>
      </c>
      <c r="F1390" s="65">
        <v>228.5227</v>
      </c>
      <c r="G1390" s="65">
        <v>16.2108</v>
      </c>
      <c r="H1390" s="65">
        <v>37.0454</v>
      </c>
    </row>
    <row r="1391" spans="1:8" ht="12.75">
      <c r="A1391" s="81" t="s">
        <v>464</v>
      </c>
      <c r="B1391" s="82"/>
      <c r="C1391" s="1">
        <v>8800000</v>
      </c>
      <c r="D1391" s="1">
        <v>20110000</v>
      </c>
      <c r="E1391" s="1">
        <v>3260000</v>
      </c>
      <c r="F1391" s="1">
        <v>228.5227</v>
      </c>
      <c r="G1391" s="1">
        <v>16.2108</v>
      </c>
      <c r="H1391" s="1">
        <v>37.0454</v>
      </c>
    </row>
    <row r="1392" spans="1:8" ht="12.75">
      <c r="A1392" s="83" t="s">
        <v>465</v>
      </c>
      <c r="B1392" s="84"/>
      <c r="C1392" s="65">
        <v>330000</v>
      </c>
      <c r="D1392" s="65">
        <v>230000</v>
      </c>
      <c r="E1392" s="65">
        <v>230000</v>
      </c>
      <c r="F1392" s="65">
        <v>69.6969</v>
      </c>
      <c r="G1392" s="65">
        <v>100</v>
      </c>
      <c r="H1392" s="65">
        <v>69.6969</v>
      </c>
    </row>
    <row r="1393" spans="1:8" ht="12.75">
      <c r="A1393" s="81" t="s">
        <v>466</v>
      </c>
      <c r="B1393" s="82"/>
      <c r="C1393" s="1">
        <v>330000</v>
      </c>
      <c r="D1393" s="1">
        <v>230000</v>
      </c>
      <c r="E1393" s="1">
        <v>230000</v>
      </c>
      <c r="F1393" s="1">
        <v>69.6969</v>
      </c>
      <c r="G1393" s="1">
        <v>100</v>
      </c>
      <c r="H1393" s="1">
        <v>69.6969</v>
      </c>
    </row>
    <row r="1394" spans="1:8" ht="12.75">
      <c r="A1394" s="48" t="s">
        <v>173</v>
      </c>
      <c r="B1394" s="49"/>
      <c r="C1394" s="12" t="s">
        <v>176</v>
      </c>
      <c r="D1394" s="12" t="s">
        <v>162</v>
      </c>
      <c r="E1394" s="12" t="s">
        <v>177</v>
      </c>
      <c r="F1394" s="12"/>
      <c r="G1394" s="12" t="s">
        <v>163</v>
      </c>
      <c r="H1394" s="12"/>
    </row>
    <row r="1395" spans="1:8" ht="12.75">
      <c r="A1395" s="50" t="s">
        <v>174</v>
      </c>
      <c r="B1395" s="51" t="s">
        <v>175</v>
      </c>
      <c r="C1395" s="52" t="s">
        <v>1</v>
      </c>
      <c r="D1395" s="52" t="s">
        <v>2</v>
      </c>
      <c r="E1395" s="52" t="s">
        <v>3</v>
      </c>
      <c r="F1395" s="52" t="s">
        <v>4</v>
      </c>
      <c r="G1395" s="52" t="s">
        <v>5</v>
      </c>
      <c r="H1395" s="52" t="s">
        <v>6</v>
      </c>
    </row>
    <row r="1396" spans="1:8" ht="12.75">
      <c r="A1396" s="83" t="s">
        <v>467</v>
      </c>
      <c r="B1396" s="84"/>
      <c r="C1396" s="65">
        <v>20000</v>
      </c>
      <c r="D1396" s="65">
        <v>20000</v>
      </c>
      <c r="E1396" s="65">
        <v>20000</v>
      </c>
      <c r="F1396" s="65">
        <v>100</v>
      </c>
      <c r="G1396" s="65">
        <v>100</v>
      </c>
      <c r="H1396" s="65">
        <v>100</v>
      </c>
    </row>
    <row r="1397" spans="1:8" ht="12.75">
      <c r="A1397" s="81" t="s">
        <v>468</v>
      </c>
      <c r="B1397" s="82"/>
      <c r="C1397" s="1">
        <v>20000</v>
      </c>
      <c r="D1397" s="1">
        <v>20000</v>
      </c>
      <c r="E1397" s="1">
        <v>20000</v>
      </c>
      <c r="F1397" s="1">
        <v>100</v>
      </c>
      <c r="G1397" s="1">
        <v>100</v>
      </c>
      <c r="H1397" s="1">
        <v>100</v>
      </c>
    </row>
    <row r="1398" spans="1:8" ht="12.75">
      <c r="A1398" s="83" t="s">
        <v>469</v>
      </c>
      <c r="B1398" s="84"/>
      <c r="C1398" s="65">
        <v>12120500</v>
      </c>
      <c r="D1398" s="65">
        <v>8178000</v>
      </c>
      <c r="E1398" s="65">
        <v>8178000</v>
      </c>
      <c r="F1398" s="65">
        <v>67.1952</v>
      </c>
      <c r="G1398" s="65">
        <v>100</v>
      </c>
      <c r="H1398" s="65">
        <v>67.1952</v>
      </c>
    </row>
    <row r="1399" spans="1:8" ht="12.75">
      <c r="A1399" s="83" t="s">
        <v>470</v>
      </c>
      <c r="B1399" s="84"/>
      <c r="C1399" s="65">
        <v>240000</v>
      </c>
      <c r="D1399" s="65">
        <v>240000</v>
      </c>
      <c r="E1399" s="65">
        <v>240000</v>
      </c>
      <c r="F1399" s="65">
        <v>100</v>
      </c>
      <c r="G1399" s="65">
        <v>100</v>
      </c>
      <c r="H1399" s="65">
        <v>100</v>
      </c>
    </row>
    <row r="1400" spans="1:8" ht="12.75">
      <c r="A1400" s="81" t="s">
        <v>471</v>
      </c>
      <c r="B1400" s="82"/>
      <c r="C1400" s="1">
        <v>240000</v>
      </c>
      <c r="D1400" s="1">
        <v>240000</v>
      </c>
      <c r="E1400" s="1">
        <v>240000</v>
      </c>
      <c r="F1400" s="1">
        <v>100</v>
      </c>
      <c r="G1400" s="1">
        <v>100</v>
      </c>
      <c r="H1400" s="1">
        <v>100</v>
      </c>
    </row>
    <row r="1401" spans="1:8" ht="12.75">
      <c r="A1401" s="83" t="s">
        <v>472</v>
      </c>
      <c r="B1401" s="84"/>
      <c r="C1401" s="65">
        <v>833000</v>
      </c>
      <c r="D1401" s="65">
        <v>833000</v>
      </c>
      <c r="E1401" s="65">
        <v>833000</v>
      </c>
      <c r="F1401" s="65">
        <v>100</v>
      </c>
      <c r="G1401" s="65">
        <v>100</v>
      </c>
      <c r="H1401" s="65">
        <v>100</v>
      </c>
    </row>
    <row r="1402" spans="1:8" ht="12.75">
      <c r="A1402" s="81" t="s">
        <v>473</v>
      </c>
      <c r="B1402" s="82"/>
      <c r="C1402" s="1">
        <v>833000</v>
      </c>
      <c r="D1402" s="1">
        <v>833000</v>
      </c>
      <c r="E1402" s="1">
        <v>833000</v>
      </c>
      <c r="F1402" s="1">
        <v>100</v>
      </c>
      <c r="G1402" s="1">
        <v>100</v>
      </c>
      <c r="H1402" s="1">
        <v>100</v>
      </c>
    </row>
    <row r="1403" spans="1:8" ht="12.75">
      <c r="A1403" s="83" t="s">
        <v>474</v>
      </c>
      <c r="B1403" s="84"/>
      <c r="C1403" s="65">
        <v>1938000</v>
      </c>
      <c r="D1403" s="65">
        <v>2478000</v>
      </c>
      <c r="E1403" s="65">
        <v>2478000</v>
      </c>
      <c r="F1403" s="65">
        <v>127.8637</v>
      </c>
      <c r="G1403" s="65">
        <v>100</v>
      </c>
      <c r="H1403" s="65">
        <v>127.8637</v>
      </c>
    </row>
    <row r="1404" spans="1:8" ht="12.75">
      <c r="A1404" s="81" t="s">
        <v>475</v>
      </c>
      <c r="B1404" s="82"/>
      <c r="C1404" s="1">
        <v>1938000</v>
      </c>
      <c r="D1404" s="1">
        <v>2478000</v>
      </c>
      <c r="E1404" s="1">
        <v>2478000</v>
      </c>
      <c r="F1404" s="1">
        <v>127.8637</v>
      </c>
      <c r="G1404" s="1">
        <v>100</v>
      </c>
      <c r="H1404" s="1">
        <v>127.8637</v>
      </c>
    </row>
    <row r="1405" spans="1:8" ht="12.75">
      <c r="A1405" s="83" t="s">
        <v>476</v>
      </c>
      <c r="B1405" s="84"/>
      <c r="C1405" s="65">
        <v>567500</v>
      </c>
      <c r="D1405" s="65">
        <v>680000</v>
      </c>
      <c r="E1405" s="65">
        <v>680000</v>
      </c>
      <c r="F1405" s="65">
        <v>101.8726</v>
      </c>
      <c r="G1405" s="65">
        <v>100</v>
      </c>
      <c r="H1405" s="65">
        <v>101.8726</v>
      </c>
    </row>
    <row r="1406" spans="1:8" ht="12.75">
      <c r="A1406" s="81" t="s">
        <v>477</v>
      </c>
      <c r="B1406" s="82"/>
      <c r="C1406" s="1">
        <v>567500</v>
      </c>
      <c r="D1406" s="1">
        <v>680000</v>
      </c>
      <c r="E1406" s="1">
        <v>680000</v>
      </c>
      <c r="F1406" s="1">
        <v>101.8726</v>
      </c>
      <c r="G1406" s="1">
        <v>100</v>
      </c>
      <c r="H1406" s="1">
        <v>101.8726</v>
      </c>
    </row>
    <row r="1407" spans="1:8" ht="12.75">
      <c r="A1407" s="83" t="s">
        <v>478</v>
      </c>
      <c r="B1407" s="84"/>
      <c r="C1407" s="65">
        <v>8492000</v>
      </c>
      <c r="D1407" s="65">
        <v>3947000</v>
      </c>
      <c r="E1407" s="65">
        <v>3947000</v>
      </c>
      <c r="F1407" s="65">
        <v>46.479</v>
      </c>
      <c r="G1407" s="65">
        <v>100</v>
      </c>
      <c r="H1407" s="65">
        <v>46.479</v>
      </c>
    </row>
    <row r="1408" spans="1:8" ht="12.75">
      <c r="A1408" s="81" t="s">
        <v>479</v>
      </c>
      <c r="B1408" s="82"/>
      <c r="C1408" s="1">
        <v>8492000</v>
      </c>
      <c r="D1408" s="1">
        <v>3947000</v>
      </c>
      <c r="E1408" s="1">
        <v>3947000</v>
      </c>
      <c r="F1408" s="1">
        <v>46.479</v>
      </c>
      <c r="G1408" s="1">
        <v>100</v>
      </c>
      <c r="H1408" s="1">
        <v>46.479</v>
      </c>
    </row>
    <row r="1409" spans="1:8" ht="12.75">
      <c r="A1409" s="83" t="s">
        <v>480</v>
      </c>
      <c r="B1409" s="84"/>
      <c r="C1409" s="65">
        <v>846500</v>
      </c>
      <c r="D1409" s="65">
        <v>696500</v>
      </c>
      <c r="E1409" s="65">
        <v>696500</v>
      </c>
      <c r="F1409" s="65">
        <v>100</v>
      </c>
      <c r="G1409" s="65">
        <v>100</v>
      </c>
      <c r="H1409" s="65">
        <v>100</v>
      </c>
    </row>
    <row r="1410" spans="1:8" ht="12.75">
      <c r="A1410" s="83" t="s">
        <v>481</v>
      </c>
      <c r="B1410" s="84"/>
      <c r="C1410" s="65">
        <v>506000</v>
      </c>
      <c r="D1410" s="65">
        <v>506000</v>
      </c>
      <c r="E1410" s="65">
        <v>506000</v>
      </c>
      <c r="F1410" s="65">
        <v>100</v>
      </c>
      <c r="G1410" s="65">
        <v>100</v>
      </c>
      <c r="H1410" s="65">
        <v>100</v>
      </c>
    </row>
    <row r="1411" spans="1:8" ht="12.75">
      <c r="A1411" s="81" t="s">
        <v>482</v>
      </c>
      <c r="B1411" s="82"/>
      <c r="C1411" s="1">
        <v>506000</v>
      </c>
      <c r="D1411" s="1">
        <v>506000</v>
      </c>
      <c r="E1411" s="1">
        <v>506000</v>
      </c>
      <c r="F1411" s="1">
        <v>100</v>
      </c>
      <c r="G1411" s="1">
        <v>100</v>
      </c>
      <c r="H1411" s="1">
        <v>100</v>
      </c>
    </row>
    <row r="1412" spans="1:8" ht="12.75">
      <c r="A1412" s="83" t="s">
        <v>483</v>
      </c>
      <c r="B1412" s="84"/>
      <c r="C1412" s="65">
        <v>340500</v>
      </c>
      <c r="D1412" s="65">
        <v>190500</v>
      </c>
      <c r="E1412" s="65">
        <v>190500</v>
      </c>
      <c r="F1412" s="65">
        <v>100</v>
      </c>
      <c r="G1412" s="65">
        <v>100</v>
      </c>
      <c r="H1412" s="65">
        <v>100</v>
      </c>
    </row>
    <row r="1413" spans="1:8" ht="12.75">
      <c r="A1413" s="81" t="s">
        <v>484</v>
      </c>
      <c r="B1413" s="82"/>
      <c r="C1413" s="1">
        <v>340500</v>
      </c>
      <c r="D1413" s="1">
        <v>190500</v>
      </c>
      <c r="E1413" s="1">
        <v>190500</v>
      </c>
      <c r="F1413" s="1">
        <v>100</v>
      </c>
      <c r="G1413" s="1">
        <v>100</v>
      </c>
      <c r="H1413" s="1">
        <v>100</v>
      </c>
    </row>
    <row r="1414" spans="1:8" ht="12.75">
      <c r="A1414" s="83" t="s">
        <v>485</v>
      </c>
      <c r="B1414" s="84"/>
      <c r="C1414" s="65">
        <v>9211175</v>
      </c>
      <c r="D1414" s="65">
        <v>8779175</v>
      </c>
      <c r="E1414" s="65">
        <v>11779175</v>
      </c>
      <c r="F1414" s="65">
        <v>95.8302</v>
      </c>
      <c r="G1414" s="65">
        <v>134.1717</v>
      </c>
      <c r="H1414" s="65">
        <v>128.5771</v>
      </c>
    </row>
    <row r="1415" spans="1:8" ht="12.75">
      <c r="A1415" s="83" t="s">
        <v>486</v>
      </c>
      <c r="B1415" s="84"/>
      <c r="C1415" s="65">
        <v>2531500</v>
      </c>
      <c r="D1415" s="65">
        <v>2131500</v>
      </c>
      <c r="E1415" s="65">
        <v>5131500</v>
      </c>
      <c r="F1415" s="65">
        <v>85.8956</v>
      </c>
      <c r="G1415" s="65">
        <v>240.7459</v>
      </c>
      <c r="H1415" s="65">
        <v>206.7902</v>
      </c>
    </row>
    <row r="1416" spans="1:8" ht="12.75">
      <c r="A1416" s="81" t="s">
        <v>487</v>
      </c>
      <c r="B1416" s="82"/>
      <c r="C1416" s="1">
        <v>2531500</v>
      </c>
      <c r="D1416" s="1">
        <v>2131500</v>
      </c>
      <c r="E1416" s="1">
        <v>5131500</v>
      </c>
      <c r="F1416" s="1">
        <v>85.8956</v>
      </c>
      <c r="G1416" s="1">
        <v>240.7459</v>
      </c>
      <c r="H1416" s="1">
        <v>206.7902</v>
      </c>
    </row>
    <row r="1417" spans="1:8" ht="12.75">
      <c r="A1417" s="83" t="s">
        <v>488</v>
      </c>
      <c r="B1417" s="84"/>
      <c r="C1417" s="65">
        <v>6679675</v>
      </c>
      <c r="D1417" s="65">
        <v>6647675</v>
      </c>
      <c r="E1417" s="65">
        <v>6647675</v>
      </c>
      <c r="F1417" s="65">
        <v>99.5209</v>
      </c>
      <c r="G1417" s="65">
        <v>100</v>
      </c>
      <c r="H1417" s="65">
        <v>99.5209</v>
      </c>
    </row>
    <row r="1418" spans="1:8" ht="12.75">
      <c r="A1418" s="81" t="s">
        <v>489</v>
      </c>
      <c r="B1418" s="82"/>
      <c r="C1418" s="1">
        <v>6679675</v>
      </c>
      <c r="D1418" s="1">
        <v>6647675</v>
      </c>
      <c r="E1418" s="1">
        <v>6647675</v>
      </c>
      <c r="F1418" s="1">
        <v>99.5209</v>
      </c>
      <c r="G1418" s="1">
        <v>100</v>
      </c>
      <c r="H1418" s="1">
        <v>99.5209</v>
      </c>
    </row>
    <row r="1419" spans="1:8" ht="12.75">
      <c r="A1419" s="83" t="s">
        <v>490</v>
      </c>
      <c r="B1419" s="84"/>
      <c r="C1419" s="65">
        <v>7951020</v>
      </c>
      <c r="D1419" s="65">
        <v>8932020</v>
      </c>
      <c r="E1419" s="65">
        <v>10432020</v>
      </c>
      <c r="F1419" s="65">
        <v>112.338</v>
      </c>
      <c r="G1419" s="65">
        <v>116.7935</v>
      </c>
      <c r="H1419" s="65">
        <v>131.2035</v>
      </c>
    </row>
    <row r="1420" spans="1:8" ht="12.75">
      <c r="A1420" s="83" t="s">
        <v>491</v>
      </c>
      <c r="B1420" s="84"/>
      <c r="C1420" s="65">
        <v>7643020</v>
      </c>
      <c r="D1420" s="65">
        <v>8624020</v>
      </c>
      <c r="E1420" s="65">
        <v>10124020</v>
      </c>
      <c r="F1420" s="65">
        <v>112.8352</v>
      </c>
      <c r="G1420" s="65">
        <v>117.3932</v>
      </c>
      <c r="H1420" s="65">
        <v>132.4609</v>
      </c>
    </row>
    <row r="1421" spans="1:8" ht="12.75">
      <c r="A1421" s="81" t="s">
        <v>492</v>
      </c>
      <c r="B1421" s="82"/>
      <c r="C1421" s="1">
        <v>6730120</v>
      </c>
      <c r="D1421" s="1">
        <v>6666120</v>
      </c>
      <c r="E1421" s="1">
        <v>6666120</v>
      </c>
      <c r="F1421" s="1">
        <v>99.049</v>
      </c>
      <c r="G1421" s="1">
        <v>100</v>
      </c>
      <c r="H1421" s="1">
        <v>99.049</v>
      </c>
    </row>
    <row r="1422" spans="1:8" ht="12.75">
      <c r="A1422" s="81" t="s">
        <v>493</v>
      </c>
      <c r="B1422" s="82"/>
      <c r="C1422" s="1">
        <v>912900</v>
      </c>
      <c r="D1422" s="1">
        <v>1957900</v>
      </c>
      <c r="E1422" s="1">
        <v>3457900</v>
      </c>
      <c r="F1422" s="1">
        <v>214.4703</v>
      </c>
      <c r="G1422" s="1">
        <v>176.6126</v>
      </c>
      <c r="H1422" s="1">
        <v>378.7819</v>
      </c>
    </row>
    <row r="1423" spans="1:8" ht="12.75">
      <c r="A1423" s="83" t="s">
        <v>494</v>
      </c>
      <c r="B1423" s="84"/>
      <c r="C1423" s="65">
        <v>58000</v>
      </c>
      <c r="D1423" s="65">
        <v>58000</v>
      </c>
      <c r="E1423" s="65">
        <v>58000</v>
      </c>
      <c r="F1423" s="65">
        <v>100</v>
      </c>
      <c r="G1423" s="65">
        <v>100</v>
      </c>
      <c r="H1423" s="65">
        <v>100</v>
      </c>
    </row>
    <row r="1424" spans="1:8" ht="12.75">
      <c r="A1424" s="81" t="s">
        <v>495</v>
      </c>
      <c r="B1424" s="82"/>
      <c r="C1424" s="1">
        <v>58000</v>
      </c>
      <c r="D1424" s="1">
        <v>58000</v>
      </c>
      <c r="E1424" s="1">
        <v>58000</v>
      </c>
      <c r="F1424" s="1">
        <v>100</v>
      </c>
      <c r="G1424" s="1">
        <v>100</v>
      </c>
      <c r="H1424" s="1">
        <v>100</v>
      </c>
    </row>
    <row r="1425" spans="1:8" ht="12.75">
      <c r="A1425" s="83" t="s">
        <v>496</v>
      </c>
      <c r="B1425" s="84"/>
      <c r="C1425" s="65">
        <v>250000</v>
      </c>
      <c r="D1425" s="65">
        <v>250000</v>
      </c>
      <c r="E1425" s="65">
        <v>250000</v>
      </c>
      <c r="F1425" s="65">
        <v>100</v>
      </c>
      <c r="G1425" s="65">
        <v>100</v>
      </c>
      <c r="H1425" s="65">
        <v>100</v>
      </c>
    </row>
    <row r="1426" spans="1:8" ht="12.75">
      <c r="A1426" s="81" t="s">
        <v>497</v>
      </c>
      <c r="B1426" s="82"/>
      <c r="C1426" s="1">
        <v>250000</v>
      </c>
      <c r="D1426" s="1">
        <v>250000</v>
      </c>
      <c r="E1426" s="1">
        <v>250000</v>
      </c>
      <c r="F1426" s="1">
        <v>100</v>
      </c>
      <c r="G1426" s="1">
        <v>100</v>
      </c>
      <c r="H1426" s="1">
        <v>100</v>
      </c>
    </row>
    <row r="1427" spans="1:8" ht="12.75">
      <c r="A1427" s="83" t="s">
        <v>498</v>
      </c>
      <c r="B1427" s="84"/>
      <c r="C1427" s="65">
        <v>2191460</v>
      </c>
      <c r="D1427" s="65">
        <v>2191460</v>
      </c>
      <c r="E1427" s="65">
        <v>2091460</v>
      </c>
      <c r="F1427" s="65">
        <v>100</v>
      </c>
      <c r="G1427" s="65">
        <v>95.4368</v>
      </c>
      <c r="H1427" s="65">
        <v>95.4368</v>
      </c>
    </row>
    <row r="1428" spans="1:8" ht="12.75">
      <c r="A1428" s="83" t="s">
        <v>499</v>
      </c>
      <c r="B1428" s="84"/>
      <c r="C1428" s="65">
        <v>455500</v>
      </c>
      <c r="D1428" s="65">
        <v>455500</v>
      </c>
      <c r="E1428" s="65">
        <v>355500</v>
      </c>
      <c r="F1428" s="65">
        <v>100</v>
      </c>
      <c r="G1428" s="65">
        <v>78.0461</v>
      </c>
      <c r="H1428" s="65">
        <v>78.0461</v>
      </c>
    </row>
    <row r="1429" spans="1:8" ht="12.75">
      <c r="A1429" s="81" t="s">
        <v>500</v>
      </c>
      <c r="B1429" s="82"/>
      <c r="C1429" s="1">
        <v>455500</v>
      </c>
      <c r="D1429" s="1">
        <v>455500</v>
      </c>
      <c r="E1429" s="1">
        <v>355500</v>
      </c>
      <c r="F1429" s="1">
        <v>100</v>
      </c>
      <c r="G1429" s="1">
        <v>78.0461</v>
      </c>
      <c r="H1429" s="1">
        <v>78.0461</v>
      </c>
    </row>
    <row r="1430" spans="1:8" ht="12.75">
      <c r="A1430" s="83" t="s">
        <v>501</v>
      </c>
      <c r="B1430" s="84"/>
      <c r="C1430" s="65">
        <v>1346000</v>
      </c>
      <c r="D1430" s="65">
        <v>1346000</v>
      </c>
      <c r="E1430" s="65">
        <v>1346000</v>
      </c>
      <c r="F1430" s="65">
        <v>100</v>
      </c>
      <c r="G1430" s="65">
        <v>100</v>
      </c>
      <c r="H1430" s="65">
        <v>100</v>
      </c>
    </row>
    <row r="1431" spans="1:8" ht="12.75">
      <c r="A1431" s="81" t="s">
        <v>502</v>
      </c>
      <c r="B1431" s="82"/>
      <c r="C1431" s="1">
        <v>1346000</v>
      </c>
      <c r="D1431" s="1">
        <v>1346000</v>
      </c>
      <c r="E1431" s="1">
        <v>1346000</v>
      </c>
      <c r="F1431" s="1">
        <v>100</v>
      </c>
      <c r="G1431" s="1">
        <v>100</v>
      </c>
      <c r="H1431" s="1">
        <v>100</v>
      </c>
    </row>
    <row r="1432" spans="1:8" ht="12.75">
      <c r="A1432" s="83" t="s">
        <v>503</v>
      </c>
      <c r="B1432" s="84"/>
      <c r="C1432" s="65">
        <v>389960</v>
      </c>
      <c r="D1432" s="65">
        <v>389960</v>
      </c>
      <c r="E1432" s="65">
        <v>389960</v>
      </c>
      <c r="F1432" s="65">
        <v>100</v>
      </c>
      <c r="G1432" s="65">
        <v>100</v>
      </c>
      <c r="H1432" s="65">
        <v>100</v>
      </c>
    </row>
    <row r="1433" spans="1:8" ht="12.75">
      <c r="A1433" s="81" t="s">
        <v>504</v>
      </c>
      <c r="B1433" s="82"/>
      <c r="C1433" s="1">
        <v>389960</v>
      </c>
      <c r="D1433" s="1">
        <v>389960</v>
      </c>
      <c r="E1433" s="1">
        <v>389960</v>
      </c>
      <c r="F1433" s="1">
        <v>100</v>
      </c>
      <c r="G1433" s="1">
        <v>100</v>
      </c>
      <c r="H1433" s="1">
        <v>100</v>
      </c>
    </row>
    <row r="1435" spans="3:5" ht="12.75">
      <c r="C1435" s="67"/>
      <c r="D1435" s="67"/>
      <c r="E1435" s="67"/>
    </row>
    <row r="1441" spans="2:6" ht="12.75">
      <c r="B1441" s="68"/>
      <c r="C1441" s="68" t="s">
        <v>505</v>
      </c>
      <c r="D1441" s="68"/>
      <c r="E1441" s="68"/>
      <c r="F1441" s="68"/>
    </row>
    <row r="1443" ht="12.75">
      <c r="B1443" t="s">
        <v>509</v>
      </c>
    </row>
    <row r="1444" ht="12.75">
      <c r="B1444" t="s">
        <v>510</v>
      </c>
    </row>
    <row r="1446" ht="12.75">
      <c r="B1446" t="s">
        <v>512</v>
      </c>
    </row>
    <row r="1447" ht="12.75">
      <c r="B1447" t="s">
        <v>513</v>
      </c>
    </row>
    <row r="1448" ht="12.75">
      <c r="B1448" t="s">
        <v>514</v>
      </c>
    </row>
    <row r="1450" ht="12.75">
      <c r="C1450" s="20" t="s">
        <v>506</v>
      </c>
    </row>
    <row r="1451" ht="12.75">
      <c r="C1451" s="20" t="s">
        <v>507</v>
      </c>
    </row>
    <row r="1452" ht="12.75">
      <c r="C1452" s="69" t="s">
        <v>508</v>
      </c>
    </row>
  </sheetData>
  <mergeCells count="508">
    <mergeCell ref="A145:B145"/>
    <mergeCell ref="A146:B146"/>
    <mergeCell ref="A150:B150"/>
    <mergeCell ref="A159:B159"/>
    <mergeCell ref="A131:B131"/>
    <mergeCell ref="A132:B132"/>
    <mergeCell ref="A136:B136"/>
    <mergeCell ref="A141:B141"/>
    <mergeCell ref="A127:B127"/>
    <mergeCell ref="A128:B128"/>
    <mergeCell ref="A129:B129"/>
    <mergeCell ref="A130:B130"/>
    <mergeCell ref="A4:H4"/>
    <mergeCell ref="A5:H5"/>
    <mergeCell ref="A110:B110"/>
    <mergeCell ref="A126:B126"/>
    <mergeCell ref="A166:B166"/>
    <mergeCell ref="A167:B167"/>
    <mergeCell ref="A171:B171"/>
    <mergeCell ref="A176:B176"/>
    <mergeCell ref="A180:B180"/>
    <mergeCell ref="A181:B181"/>
    <mergeCell ref="A182:B182"/>
    <mergeCell ref="A183:B183"/>
    <mergeCell ref="A188:B188"/>
    <mergeCell ref="A193:B193"/>
    <mergeCell ref="A194:B194"/>
    <mergeCell ref="A199:B199"/>
    <mergeCell ref="A202:B202"/>
    <mergeCell ref="A213:B213"/>
    <mergeCell ref="A216:B216"/>
    <mergeCell ref="A219:B219"/>
    <mergeCell ref="A220:B220"/>
    <mergeCell ref="A221:B221"/>
    <mergeCell ref="A222:B222"/>
    <mergeCell ref="A226:B226"/>
    <mergeCell ref="A227:B227"/>
    <mergeCell ref="A235:B235"/>
    <mergeCell ref="A236:B236"/>
    <mergeCell ref="A240:B240"/>
    <mergeCell ref="A231:B231"/>
    <mergeCell ref="A244:B244"/>
    <mergeCell ref="A248:B248"/>
    <mergeCell ref="A249:B249"/>
    <mergeCell ref="A250:B250"/>
    <mergeCell ref="A256:B256"/>
    <mergeCell ref="A257:B257"/>
    <mergeCell ref="A258:B258"/>
    <mergeCell ref="A259:B259"/>
    <mergeCell ref="A265:B265"/>
    <mergeCell ref="A266:B266"/>
    <mergeCell ref="A270:B270"/>
    <mergeCell ref="A274:B274"/>
    <mergeCell ref="A277:B277"/>
    <mergeCell ref="A278:B278"/>
    <mergeCell ref="A279:B279"/>
    <mergeCell ref="A280:B280"/>
    <mergeCell ref="A284:B284"/>
    <mergeCell ref="A285:B285"/>
    <mergeCell ref="A291:B291"/>
    <mergeCell ref="A292:B292"/>
    <mergeCell ref="A293:B293"/>
    <mergeCell ref="A301:B301"/>
    <mergeCell ref="A305:B305"/>
    <mergeCell ref="A309:B309"/>
    <mergeCell ref="A310:B310"/>
    <mergeCell ref="A311:B311"/>
    <mergeCell ref="A312:B312"/>
    <mergeCell ref="A316:B316"/>
    <mergeCell ref="A317:B317"/>
    <mergeCell ref="A318:B318"/>
    <mergeCell ref="A319:B319"/>
    <mergeCell ref="A325:B325"/>
    <mergeCell ref="A326:B326"/>
    <mergeCell ref="A330:B330"/>
    <mergeCell ref="A334:B334"/>
    <mergeCell ref="A335:B335"/>
    <mergeCell ref="A339:B339"/>
    <mergeCell ref="A344:B344"/>
    <mergeCell ref="A345:B345"/>
    <mergeCell ref="A349:B349"/>
    <mergeCell ref="A350:B350"/>
    <mergeCell ref="A356:B356"/>
    <mergeCell ref="A360:B360"/>
    <mergeCell ref="A364:B364"/>
    <mergeCell ref="A365:B365"/>
    <mergeCell ref="A366:B366"/>
    <mergeCell ref="A367:B367"/>
    <mergeCell ref="A372:B372"/>
    <mergeCell ref="A373:B373"/>
    <mergeCell ref="A378:B378"/>
    <mergeCell ref="A379:B379"/>
    <mergeCell ref="A386:B386"/>
    <mergeCell ref="A387:B387"/>
    <mergeCell ref="A392:B392"/>
    <mergeCell ref="A393:B393"/>
    <mergeCell ref="A398:B398"/>
    <mergeCell ref="A399:B399"/>
    <mergeCell ref="A404:B404"/>
    <mergeCell ref="A405:B405"/>
    <mergeCell ref="A409:B409"/>
    <mergeCell ref="A410:B410"/>
    <mergeCell ref="A414:B414"/>
    <mergeCell ref="A415:B415"/>
    <mergeCell ref="A419:B419"/>
    <mergeCell ref="A420:B420"/>
    <mergeCell ref="A424:B424"/>
    <mergeCell ref="A425:B425"/>
    <mergeCell ref="A431:B431"/>
    <mergeCell ref="A432:B432"/>
    <mergeCell ref="A436:B436"/>
    <mergeCell ref="A437:B437"/>
    <mergeCell ref="A441:B441"/>
    <mergeCell ref="A442:B442"/>
    <mergeCell ref="A446:B446"/>
    <mergeCell ref="A447:B447"/>
    <mergeCell ref="A451:B451"/>
    <mergeCell ref="A452:B452"/>
    <mergeCell ref="A453:B453"/>
    <mergeCell ref="A454:B454"/>
    <mergeCell ref="A455:B455"/>
    <mergeCell ref="A456:B456"/>
    <mergeCell ref="A460:B460"/>
    <mergeCell ref="A461:B461"/>
    <mergeCell ref="A469:B469"/>
    <mergeCell ref="A470:B470"/>
    <mergeCell ref="A476:B476"/>
    <mergeCell ref="A480:B480"/>
    <mergeCell ref="A481:B481"/>
    <mergeCell ref="A482:B482"/>
    <mergeCell ref="A487:B487"/>
    <mergeCell ref="A495:B495"/>
    <mergeCell ref="A500:B500"/>
    <mergeCell ref="A504:B504"/>
    <mergeCell ref="A505:B505"/>
    <mergeCell ref="A506:B506"/>
    <mergeCell ref="A507:B507"/>
    <mergeCell ref="A511:B511"/>
    <mergeCell ref="A512:B512"/>
    <mergeCell ref="A513:B513"/>
    <mergeCell ref="A523:B523"/>
    <mergeCell ref="A527:B527"/>
    <mergeCell ref="A531:B531"/>
    <mergeCell ref="A535:B535"/>
    <mergeCell ref="A536:B536"/>
    <mergeCell ref="A542:B542"/>
    <mergeCell ref="A549:B549"/>
    <mergeCell ref="A553:B553"/>
    <mergeCell ref="A556:B556"/>
    <mergeCell ref="A564:B564"/>
    <mergeCell ref="A565:B565"/>
    <mergeCell ref="A566:B566"/>
    <mergeCell ref="A567:B567"/>
    <mergeCell ref="A571:B571"/>
    <mergeCell ref="A574:B574"/>
    <mergeCell ref="A578:B578"/>
    <mergeCell ref="A579:B579"/>
    <mergeCell ref="A583:B583"/>
    <mergeCell ref="A586:B586"/>
    <mergeCell ref="A589:B589"/>
    <mergeCell ref="A590:B590"/>
    <mergeCell ref="A591:B591"/>
    <mergeCell ref="A595:B595"/>
    <mergeCell ref="A599:B599"/>
    <mergeCell ref="A607:B607"/>
    <mergeCell ref="A608:B608"/>
    <mergeCell ref="A609:B609"/>
    <mergeCell ref="A610:B610"/>
    <mergeCell ref="A611:B611"/>
    <mergeCell ref="A612:B612"/>
    <mergeCell ref="A616:B616"/>
    <mergeCell ref="A620:B620"/>
    <mergeCell ref="A621:B621"/>
    <mergeCell ref="A622:B622"/>
    <mergeCell ref="A626:B626"/>
    <mergeCell ref="A627:B627"/>
    <mergeCell ref="A628:B628"/>
    <mergeCell ref="A632:B632"/>
    <mergeCell ref="A633:B633"/>
    <mergeCell ref="A634:B634"/>
    <mergeCell ref="A638:B638"/>
    <mergeCell ref="A639:B639"/>
    <mergeCell ref="A640:B640"/>
    <mergeCell ref="A641:B641"/>
    <mergeCell ref="A653:B653"/>
    <mergeCell ref="A657:B657"/>
    <mergeCell ref="A661:B661"/>
    <mergeCell ref="A662:B662"/>
    <mergeCell ref="A666:B666"/>
    <mergeCell ref="A667:B667"/>
    <mergeCell ref="A668:B668"/>
    <mergeCell ref="A669:B669"/>
    <mergeCell ref="A683:B683"/>
    <mergeCell ref="A688:B688"/>
    <mergeCell ref="A689:B689"/>
    <mergeCell ref="A695:B695"/>
    <mergeCell ref="A696:B696"/>
    <mergeCell ref="A700:B700"/>
    <mergeCell ref="A701:B701"/>
    <mergeCell ref="A702:B702"/>
    <mergeCell ref="A703:B703"/>
    <mergeCell ref="A707:B707"/>
    <mergeCell ref="A708:B708"/>
    <mergeCell ref="A712:B712"/>
    <mergeCell ref="A713:B713"/>
    <mergeCell ref="A720:B720"/>
    <mergeCell ref="A723:B723"/>
    <mergeCell ref="A724:B724"/>
    <mergeCell ref="A728:B728"/>
    <mergeCell ref="A729:B729"/>
    <mergeCell ref="A730:B730"/>
    <mergeCell ref="A738:B738"/>
    <mergeCell ref="A742:B742"/>
    <mergeCell ref="A743:B743"/>
    <mergeCell ref="A744:B744"/>
    <mergeCell ref="A748:B748"/>
    <mergeCell ref="A749:B749"/>
    <mergeCell ref="A750:B750"/>
    <mergeCell ref="A751:B751"/>
    <mergeCell ref="A755:B755"/>
    <mergeCell ref="A756:B756"/>
    <mergeCell ref="A757:B757"/>
    <mergeCell ref="A758:B758"/>
    <mergeCell ref="A761:B761"/>
    <mergeCell ref="A762:B762"/>
    <mergeCell ref="A763:B763"/>
    <mergeCell ref="A764:B764"/>
    <mergeCell ref="A768:B768"/>
    <mergeCell ref="A769:B769"/>
    <mergeCell ref="A770:B770"/>
    <mergeCell ref="A771:B771"/>
    <mergeCell ref="A775:B775"/>
    <mergeCell ref="A782:B782"/>
    <mergeCell ref="A783:B783"/>
    <mergeCell ref="A784:B784"/>
    <mergeCell ref="A785:B785"/>
    <mergeCell ref="A789:B789"/>
    <mergeCell ref="A790:B790"/>
    <mergeCell ref="A791:B791"/>
    <mergeCell ref="A795:B795"/>
    <mergeCell ref="A798:B798"/>
    <mergeCell ref="A799:B799"/>
    <mergeCell ref="A800:B800"/>
    <mergeCell ref="A801:B801"/>
    <mergeCell ref="A805:B805"/>
    <mergeCell ref="A806:B806"/>
    <mergeCell ref="A807:B807"/>
    <mergeCell ref="A808:B808"/>
    <mergeCell ref="A812:B812"/>
    <mergeCell ref="A813:B813"/>
    <mergeCell ref="A814:B814"/>
    <mergeCell ref="A815:B815"/>
    <mergeCell ref="A824:B824"/>
    <mergeCell ref="A825:B825"/>
    <mergeCell ref="A826:B826"/>
    <mergeCell ref="A827:B827"/>
    <mergeCell ref="A831:B831"/>
    <mergeCell ref="A832:B832"/>
    <mergeCell ref="A833:B833"/>
    <mergeCell ref="A837:B837"/>
    <mergeCell ref="A838:B838"/>
    <mergeCell ref="A842:B842"/>
    <mergeCell ref="A846:B846"/>
    <mergeCell ref="A847:B847"/>
    <mergeCell ref="A848:B848"/>
    <mergeCell ref="A852:B852"/>
    <mergeCell ref="A853:B853"/>
    <mergeCell ref="A854:B854"/>
    <mergeCell ref="A855:B855"/>
    <mergeCell ref="A859:B859"/>
    <mergeCell ref="A860:B860"/>
    <mergeCell ref="A861:B861"/>
    <mergeCell ref="A868:B868"/>
    <mergeCell ref="A869:B869"/>
    <mergeCell ref="A870:B870"/>
    <mergeCell ref="A874:B874"/>
    <mergeCell ref="A875:B875"/>
    <mergeCell ref="A876:B876"/>
    <mergeCell ref="A877:B877"/>
    <mergeCell ref="A881:B881"/>
    <mergeCell ref="A882:B882"/>
    <mergeCell ref="A883:B883"/>
    <mergeCell ref="A887:B887"/>
    <mergeCell ref="A892:B892"/>
    <mergeCell ref="A893:B893"/>
    <mergeCell ref="A897:B897"/>
    <mergeCell ref="A900:B900"/>
    <mergeCell ref="A912:B912"/>
    <mergeCell ref="A913:B913"/>
    <mergeCell ref="A914:B914"/>
    <mergeCell ref="A915:B915"/>
    <mergeCell ref="A919:B919"/>
    <mergeCell ref="A923:B923"/>
    <mergeCell ref="A924:B924"/>
    <mergeCell ref="A925:B925"/>
    <mergeCell ref="A926:B926"/>
    <mergeCell ref="A930:B930"/>
    <mergeCell ref="A931:B931"/>
    <mergeCell ref="A932:B932"/>
    <mergeCell ref="A933:B933"/>
    <mergeCell ref="A937:B937"/>
    <mergeCell ref="A938:B938"/>
    <mergeCell ref="A939:B939"/>
    <mergeCell ref="A945:B945"/>
    <mergeCell ref="A946:B946"/>
    <mergeCell ref="A947:B947"/>
    <mergeCell ref="A948:B948"/>
    <mergeCell ref="A952:B952"/>
    <mergeCell ref="A958:B958"/>
    <mergeCell ref="A959:B959"/>
    <mergeCell ref="A963:B963"/>
    <mergeCell ref="A964:B964"/>
    <mergeCell ref="A965:B965"/>
    <mergeCell ref="A966:B966"/>
    <mergeCell ref="A970:B970"/>
    <mergeCell ref="A971:B971"/>
    <mergeCell ref="A972:B972"/>
    <mergeCell ref="A973:B973"/>
    <mergeCell ref="A977:B977"/>
    <mergeCell ref="A978:B978"/>
    <mergeCell ref="A979:B979"/>
    <mergeCell ref="A980:B980"/>
    <mergeCell ref="A981:B981"/>
    <mergeCell ref="A992:B992"/>
    <mergeCell ref="A993:B993"/>
    <mergeCell ref="A1002:B1002"/>
    <mergeCell ref="A1003:B1003"/>
    <mergeCell ref="A1004:B1004"/>
    <mergeCell ref="A1009:B1009"/>
    <mergeCell ref="A1010:B1010"/>
    <mergeCell ref="A1011:B1011"/>
    <mergeCell ref="A1016:B1016"/>
    <mergeCell ref="A1017:B1017"/>
    <mergeCell ref="A1018:B1018"/>
    <mergeCell ref="A1023:B1023"/>
    <mergeCell ref="A1024:B1024"/>
    <mergeCell ref="A1025:B1025"/>
    <mergeCell ref="A1031:B1031"/>
    <mergeCell ref="A1032:B1032"/>
    <mergeCell ref="A1033:B1033"/>
    <mergeCell ref="A1044:B1044"/>
    <mergeCell ref="A1045:B1045"/>
    <mergeCell ref="A1046:B1046"/>
    <mergeCell ref="A1051:B1051"/>
    <mergeCell ref="A1052:B1052"/>
    <mergeCell ref="A1053:B1053"/>
    <mergeCell ref="A1058:B1058"/>
    <mergeCell ref="A1059:B1059"/>
    <mergeCell ref="A1060:B1060"/>
    <mergeCell ref="A1065:B1065"/>
    <mergeCell ref="A1066:B1066"/>
    <mergeCell ref="A1067:B1067"/>
    <mergeCell ref="A1072:B1072"/>
    <mergeCell ref="A1073:B1073"/>
    <mergeCell ref="A1074:B1074"/>
    <mergeCell ref="A1075:B1075"/>
    <mergeCell ref="A1090:B1090"/>
    <mergeCell ref="A1091:B1091"/>
    <mergeCell ref="A1095:B1095"/>
    <mergeCell ref="A1096:B1096"/>
    <mergeCell ref="A1097:B1097"/>
    <mergeCell ref="A1102:B1102"/>
    <mergeCell ref="A1106:B1106"/>
    <mergeCell ref="A1110:B1110"/>
    <mergeCell ref="A1111:B1111"/>
    <mergeCell ref="A1112:B1112"/>
    <mergeCell ref="A1117:B1117"/>
    <mergeCell ref="A1118:B1118"/>
    <mergeCell ref="A1119:B1119"/>
    <mergeCell ref="A1123:B1123"/>
    <mergeCell ref="A1132:B1132"/>
    <mergeCell ref="A1133:B1133"/>
    <mergeCell ref="A1134:B1134"/>
    <mergeCell ref="A1138:B1138"/>
    <mergeCell ref="A1142:B1142"/>
    <mergeCell ref="A1143:B1143"/>
    <mergeCell ref="A1144:B1144"/>
    <mergeCell ref="A1149:B1149"/>
    <mergeCell ref="A1153:B1153"/>
    <mergeCell ref="A1154:B1154"/>
    <mergeCell ref="A1155:B1155"/>
    <mergeCell ref="A1160:B1160"/>
    <mergeCell ref="A1164:B1164"/>
    <mergeCell ref="A1176:B1176"/>
    <mergeCell ref="A1177:B1177"/>
    <mergeCell ref="A1178:B1178"/>
    <mergeCell ref="A1179:B1179"/>
    <mergeCell ref="A1180:B1180"/>
    <mergeCell ref="A1190:B1190"/>
    <mergeCell ref="A1191:B1191"/>
    <mergeCell ref="A1192:B1192"/>
    <mergeCell ref="A1197:B1197"/>
    <mergeCell ref="A1198:B1198"/>
    <mergeCell ref="A1199:B1199"/>
    <mergeCell ref="A1206:B1206"/>
    <mergeCell ref="A1207:B1207"/>
    <mergeCell ref="A1208:B1208"/>
    <mergeCell ref="A1213:B1213"/>
    <mergeCell ref="A1214:B1214"/>
    <mergeCell ref="A1215:B1215"/>
    <mergeCell ref="A1221:B1221"/>
    <mergeCell ref="A1222:B1222"/>
    <mergeCell ref="A1223:B1223"/>
    <mergeCell ref="A1227:B1227"/>
    <mergeCell ref="A1228:B1228"/>
    <mergeCell ref="A1229:B1229"/>
    <mergeCell ref="A1230:B1230"/>
    <mergeCell ref="A1237:B1237"/>
    <mergeCell ref="A1238:B1238"/>
    <mergeCell ref="A1239:B1239"/>
    <mergeCell ref="A1243:B1243"/>
    <mergeCell ref="A1248:B1248"/>
    <mergeCell ref="A1253:B1253"/>
    <mergeCell ref="A1254:B1254"/>
    <mergeCell ref="A1255:B1255"/>
    <mergeCell ref="A1260:B1260"/>
    <mergeCell ref="A1266:B1266"/>
    <mergeCell ref="A1267:B1267"/>
    <mergeCell ref="A1268:B1268"/>
    <mergeCell ref="A1271:B1271"/>
    <mergeCell ref="A1272:B1272"/>
    <mergeCell ref="A1273:B1273"/>
    <mergeCell ref="A1277:B1277"/>
    <mergeCell ref="A1278:B1278"/>
    <mergeCell ref="A1279:B1279"/>
    <mergeCell ref="A1280:B1280"/>
    <mergeCell ref="A1281:B1281"/>
    <mergeCell ref="A1286:B1286"/>
    <mergeCell ref="A1287:B1287"/>
    <mergeCell ref="A1288:B1288"/>
    <mergeCell ref="A1292:B1292"/>
    <mergeCell ref="A1293:B1293"/>
    <mergeCell ref="A1294:B1294"/>
    <mergeCell ref="A1295:B1295"/>
    <mergeCell ref="A1303:B1303"/>
    <mergeCell ref="A1321:B1321"/>
    <mergeCell ref="A1327:B1327"/>
    <mergeCell ref="A1331:B1331"/>
    <mergeCell ref="A1332:B1332"/>
    <mergeCell ref="A1337:B1337"/>
    <mergeCell ref="A1341:B1341"/>
    <mergeCell ref="A1342:B1342"/>
    <mergeCell ref="A1343:B1343"/>
    <mergeCell ref="A1348:B1348"/>
    <mergeCell ref="A1354:B1354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31:B1431"/>
    <mergeCell ref="A1432:B1432"/>
    <mergeCell ref="A1433:B1433"/>
    <mergeCell ref="A1427:B1427"/>
    <mergeCell ref="A1428:B1428"/>
    <mergeCell ref="A1429:B1429"/>
    <mergeCell ref="A1430:B1430"/>
  </mergeCells>
  <printOptions/>
  <pageMargins left="0.35433070866141736" right="0.35433070866141736" top="0.3937007874015748" bottom="0.3937007874015748" header="0" footer="0.1968503937007874"/>
  <pageSetup horizontalDpi="300" verticalDpi="300" orientation="landscape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grmarija</cp:lastModifiedBy>
  <cp:lastPrinted>2018-12-13T13:18:44Z</cp:lastPrinted>
  <dcterms:modified xsi:type="dcterms:W3CDTF">2018-12-14T07:20:51Z</dcterms:modified>
  <cp:category/>
  <cp:version/>
  <cp:contentType/>
  <cp:contentStatus/>
</cp:coreProperties>
</file>